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лада\Портал сайтов\Динара\"/>
    </mc:Choice>
  </mc:AlternateContent>
  <bookViews>
    <workbookView xWindow="0" yWindow="0" windowWidth="10395" windowHeight="8175" tabRatio="862" activeTab="6"/>
  </bookViews>
  <sheets>
    <sheet name="Дачная 2" sheetId="4" r:id="rId1"/>
    <sheet name="Дачн 5" sheetId="38" r:id="rId2"/>
    <sheet name="Дачн 9" sheetId="31" r:id="rId3"/>
    <sheet name="Дачн 11" sheetId="32" r:id="rId4"/>
    <sheet name="Перв 1" sheetId="33" r:id="rId5"/>
    <sheet name="Перв 2" sheetId="34" r:id="rId6"/>
    <sheet name="Горн 9" sheetId="3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6">#REF!</definedName>
    <definedName name="Д2" localSheetId="3">#REF!</definedName>
    <definedName name="Д2" localSheetId="1">#REF!</definedName>
    <definedName name="Д2" localSheetId="2">#REF!</definedName>
    <definedName name="Д2" localSheetId="0">#REF!</definedName>
    <definedName name="Д2" localSheetId="4">#REF!</definedName>
    <definedName name="Д2" localSheetId="5">#REF!</definedName>
    <definedName name="Д2">#REF!</definedName>
    <definedName name="Д3" localSheetId="6">[3]Выработка!#REF!</definedName>
    <definedName name="Д3" localSheetId="3">[3]Выработка!#REF!</definedName>
    <definedName name="Д3" localSheetId="1">[3]Выработка!#REF!</definedName>
    <definedName name="Д3" localSheetId="2">[3]Выработка!#REF!</definedName>
    <definedName name="Д3" localSheetId="0">[3]Выработка!#REF!</definedName>
    <definedName name="Д3" localSheetId="4">[3]Выработка!#REF!</definedName>
    <definedName name="Д3" localSheetId="5">[3]Выработка!#REF!</definedName>
    <definedName name="Д3">[3]Выработка!#REF!</definedName>
    <definedName name="ж" localSheetId="6">#REF!</definedName>
    <definedName name="ж" localSheetId="3">#REF!</definedName>
    <definedName name="ж" localSheetId="1">#REF!</definedName>
    <definedName name="ж" localSheetId="2">#REF!</definedName>
    <definedName name="ж" localSheetId="0">#REF!</definedName>
    <definedName name="ж" localSheetId="4">#REF!</definedName>
    <definedName name="ж" localSheetId="5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6">[3]Выработка!#REF!</definedName>
    <definedName name="пар" localSheetId="3">[3]Выработка!#REF!</definedName>
    <definedName name="пар" localSheetId="1">[3]Выработка!#REF!</definedName>
    <definedName name="пар" localSheetId="2">[3]Выработка!#REF!</definedName>
    <definedName name="пар" localSheetId="0">[3]Выработка!#REF!</definedName>
    <definedName name="пар" localSheetId="4">[3]Выработка!#REF!</definedName>
    <definedName name="пар" localSheetId="5">[3]Выработка!#REF!</definedName>
    <definedName name="пар">[3]Выработка!#REF!</definedName>
    <definedName name="пар_за_год" localSheetId="6">[3]Выработка!#REF!</definedName>
    <definedName name="пар_за_год" localSheetId="3">[3]Выработка!#REF!</definedName>
    <definedName name="пар_за_год" localSheetId="1">[3]Выработка!#REF!</definedName>
    <definedName name="пар_за_год" localSheetId="2">[3]Выработка!#REF!</definedName>
    <definedName name="пар_за_год" localSheetId="0">[3]Выработка!#REF!</definedName>
    <definedName name="пар_за_год" localSheetId="4">[3]Выработка!#REF!</definedName>
    <definedName name="пар_за_год" localSheetId="5">[3]Выработка!#REF!</definedName>
    <definedName name="пар_за_год">[3]Выработка!#REF!</definedName>
    <definedName name="пар1" localSheetId="6">[7]Выработка!#REF!</definedName>
    <definedName name="пар1" localSheetId="3">[7]Выработка!#REF!</definedName>
    <definedName name="пар1" localSheetId="1">[7]Выработка!#REF!</definedName>
    <definedName name="пар1" localSheetId="2">[7]Выработка!#REF!</definedName>
    <definedName name="пар1" localSheetId="0">[7]Выработка!#REF!</definedName>
    <definedName name="пар1" localSheetId="4">[7]Выработка!#REF!</definedName>
    <definedName name="пар1" localSheetId="5">[7]Выработка!#REF!</definedName>
    <definedName name="пар1">[7]Выработка!#REF!</definedName>
    <definedName name="Потр.св.воды">[6]Выработка!$H$17</definedName>
    <definedName name="потр.тепла" localSheetId="6">[3]Выработка!#REF!</definedName>
    <definedName name="потр.тепла" localSheetId="3">[3]Выработка!#REF!</definedName>
    <definedName name="потр.тепла" localSheetId="1">[3]Выработка!#REF!</definedName>
    <definedName name="потр.тепла" localSheetId="2">[3]Выработка!#REF!</definedName>
    <definedName name="потр.тепла" localSheetId="0">[3]Выработка!#REF!</definedName>
    <definedName name="потр.тепла" localSheetId="4">[3]Выработка!#REF!</definedName>
    <definedName name="потр.тепла" localSheetId="5">[3]Выработка!#REF!</definedName>
    <definedName name="потр.тепла">[3]Выработка!#REF!</definedName>
    <definedName name="Потребл.ВНС" localSheetId="6">#REF!</definedName>
    <definedName name="Потребл.ВНС" localSheetId="3">#REF!</definedName>
    <definedName name="Потребл.ВНС" localSheetId="1">#REF!</definedName>
    <definedName name="Потребл.ВНС" localSheetId="2">#REF!</definedName>
    <definedName name="Потребл.ВНС" localSheetId="0">#REF!</definedName>
    <definedName name="Потребл.ВНС" localSheetId="4">#REF!</definedName>
    <definedName name="Потребл.ВНС" localSheetId="5">#REF!</definedName>
    <definedName name="Потребл.ВНС">#REF!</definedName>
    <definedName name="Потребление_тепла" localSheetId="6">[3]Выработка!#REF!</definedName>
    <definedName name="Потребление_тепла" localSheetId="3">[3]Выработка!#REF!</definedName>
    <definedName name="Потребление_тепла" localSheetId="1">[3]Выработка!#REF!</definedName>
    <definedName name="Потребление_тепла" localSheetId="2">[3]Выработка!#REF!</definedName>
    <definedName name="Потребление_тепла" localSheetId="0">[3]Выработка!#REF!</definedName>
    <definedName name="Потребление_тепла" localSheetId="4">[3]Выработка!#REF!</definedName>
    <definedName name="Потребление_тепла" localSheetId="5">[3]Выработка!#REF!</definedName>
    <definedName name="Потребление_тепла">[3]Выработка!#REF!</definedName>
    <definedName name="рабочих" localSheetId="6">#REF!</definedName>
    <definedName name="рабочих" localSheetId="3">#REF!</definedName>
    <definedName name="рабочих" localSheetId="1">#REF!</definedName>
    <definedName name="рабочих" localSheetId="2">#REF!</definedName>
    <definedName name="рабочих" localSheetId="0">#REF!</definedName>
    <definedName name="рабочих" localSheetId="4">#REF!</definedName>
    <definedName name="рабочих" localSheetId="5">#REF!</definedName>
    <definedName name="рабочих">#REF!</definedName>
    <definedName name="рабочих_дней_в_году" localSheetId="6">#REF!</definedName>
    <definedName name="рабочих_дней_в_году" localSheetId="3">#REF!</definedName>
    <definedName name="рабочих_дней_в_году" localSheetId="1">#REF!</definedName>
    <definedName name="рабочих_дней_в_году" localSheetId="2">#REF!</definedName>
    <definedName name="рабочих_дней_в_году" localSheetId="0">#REF!</definedName>
    <definedName name="рабочих_дней_в_году" localSheetId="4">#REF!</definedName>
    <definedName name="рабочих_дней_в_году" localSheetId="5">#REF!</definedName>
    <definedName name="рабочих_дней_в_году">#REF!</definedName>
    <definedName name="РС_кислорода" localSheetId="6">[8]Стоимость!#REF!</definedName>
    <definedName name="РС_кислорода" localSheetId="3">[8]Стоимость!#REF!</definedName>
    <definedName name="РС_кислорода" localSheetId="1">[8]Стоимость!#REF!</definedName>
    <definedName name="РС_кислорода" localSheetId="2">[8]Стоимость!#REF!</definedName>
    <definedName name="РС_кислорода" localSheetId="0">[8]Стоимость!#REF!</definedName>
    <definedName name="РС_кислорода" localSheetId="4">[8]Стоимость!#REF!</definedName>
    <definedName name="РС_кислорода" localSheetId="5">[8]Стоимость!#REF!</definedName>
    <definedName name="РС_кислорода">[8]Стоимость!#REF!</definedName>
    <definedName name="РС_стоки_в_канал" localSheetId="6">[8]Стоимость!#REF!</definedName>
    <definedName name="РС_стоки_в_канал" localSheetId="3">[8]Стоимость!#REF!</definedName>
    <definedName name="РС_стоки_в_канал" localSheetId="1">[8]Стоимость!#REF!</definedName>
    <definedName name="РС_стоки_в_канал" localSheetId="2">[8]Стоимость!#REF!</definedName>
    <definedName name="РС_стоки_в_канал" localSheetId="0">[8]Стоимость!#REF!</definedName>
    <definedName name="РС_стоки_в_канал" localSheetId="4">[8]Стоимость!#REF!</definedName>
    <definedName name="РС_стоки_в_канал" localSheetId="5">[8]Стоимость!#REF!</definedName>
    <definedName name="РС_стоки_в_канал">[8]Стоимость!#REF!</definedName>
    <definedName name="РС_стоки_в_Нязю" localSheetId="6">[8]Стоимость!#REF!</definedName>
    <definedName name="РС_стоки_в_Нязю" localSheetId="3">[8]Стоимость!#REF!</definedName>
    <definedName name="РС_стоки_в_Нязю" localSheetId="1">[8]Стоимость!#REF!</definedName>
    <definedName name="РС_стоки_в_Нязю" localSheetId="2">[8]Стоимость!#REF!</definedName>
    <definedName name="РС_стоки_в_Нязю" localSheetId="0">[8]Стоимость!#REF!</definedName>
    <definedName name="РС_стоки_в_Нязю" localSheetId="4">[8]Стоимость!#REF!</definedName>
    <definedName name="РС_стоки_в_Нязю" localSheetId="5">[8]Стоимость!#REF!</definedName>
    <definedName name="РС_стоки_в_Нязю">[8]Стоимость!#REF!</definedName>
    <definedName name="РС_технич.воды" localSheetId="6">[8]Стоимость!#REF!</definedName>
    <definedName name="РС_технич.воды" localSheetId="3">[8]Стоимость!#REF!</definedName>
    <definedName name="РС_технич.воды" localSheetId="1">[8]Стоимость!#REF!</definedName>
    <definedName name="РС_технич.воды" localSheetId="2">[8]Стоимость!#REF!</definedName>
    <definedName name="РС_технич.воды" localSheetId="0">[8]Стоимость!#REF!</definedName>
    <definedName name="РС_технич.воды" localSheetId="4">[8]Стоимость!#REF!</definedName>
    <definedName name="РС_технич.воды" localSheetId="5">[8]Стоимость!#REF!</definedName>
    <definedName name="РС_технич.воды">[8]Стоимость!#REF!</definedName>
    <definedName name="Справочник_работ_и_услуг" localSheetId="6">OFFSET(#REF!,,,COUNTA(#REF!))</definedName>
    <definedName name="Справочник_работ_и_услуг" localSheetId="3">OFFSET(#REF!,,,COUNTA(#REF!))</definedName>
    <definedName name="Справочник_работ_и_услуг" localSheetId="1">OFFSET(#REF!,,,COUNTA(#REF!))</definedName>
    <definedName name="Справочник_работ_и_услуг" localSheetId="2">OFFSET(#REF!,,,COUNTA(#REF!))</definedName>
    <definedName name="Справочник_работ_и_услуг" localSheetId="4">OFFSET(#REF!,,,COUNTA(#REF!))</definedName>
    <definedName name="Справочник_работ_и_услуг" localSheetId="5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6">[8]Стоимость!#REF!</definedName>
    <definedName name="цена_канализации" localSheetId="3">[8]Стоимость!#REF!</definedName>
    <definedName name="цена_канализации" localSheetId="1">[8]Стоимость!#REF!</definedName>
    <definedName name="цена_канализации" localSheetId="2">[8]Стоимость!#REF!</definedName>
    <definedName name="цена_канализации" localSheetId="0">[8]Стоимость!#REF!</definedName>
    <definedName name="цена_канализации" localSheetId="4">[8]Стоимость!#REF!</definedName>
    <definedName name="цена_канализации" localSheetId="5">[8]Стоимость!#REF!</definedName>
    <definedName name="цена_канализации">[8]Стоимость!#REF!</definedName>
    <definedName name="цена_кузн_угля" localSheetId="6">[8]Стоимость!#REF!</definedName>
    <definedName name="цена_кузн_угля" localSheetId="3">[8]Стоимость!#REF!</definedName>
    <definedName name="цена_кузн_угля" localSheetId="1">[8]Стоимость!#REF!</definedName>
    <definedName name="цена_кузн_угля" localSheetId="2">[8]Стоимость!#REF!</definedName>
    <definedName name="цена_кузн_угля" localSheetId="0">[8]Стоимость!#REF!</definedName>
    <definedName name="цена_кузн_угля" localSheetId="4">[8]Стоимость!#REF!</definedName>
    <definedName name="цена_кузн_угля" localSheetId="5">[8]Стоимость!#REF!</definedName>
    <definedName name="цена_кузн_угля">[8]Стоимость!#REF!</definedName>
    <definedName name="цена_стоков_в_реку" localSheetId="6">[8]Стоимость!#REF!</definedName>
    <definedName name="цена_стоков_в_реку" localSheetId="3">[8]Стоимость!#REF!</definedName>
    <definedName name="цена_стоков_в_реку" localSheetId="1">[8]Стоимость!#REF!</definedName>
    <definedName name="цена_стоков_в_реку" localSheetId="2">[8]Стоимость!#REF!</definedName>
    <definedName name="цена_стоков_в_реку" localSheetId="0">[8]Стоимость!#REF!</definedName>
    <definedName name="цена_стоков_в_реку" localSheetId="4">[8]Стоимость!#REF!</definedName>
    <definedName name="цена_стоков_в_реку" localSheetId="5">[8]Стоимость!#REF!</definedName>
    <definedName name="цена_стоков_в_реку">[8]Стоимость!#REF!</definedName>
    <definedName name="цена_чел_угля" localSheetId="6">[8]Стоимость!#REF!</definedName>
    <definedName name="цена_чел_угля" localSheetId="3">[8]Стоимость!#REF!</definedName>
    <definedName name="цена_чел_угля" localSheetId="1">[8]Стоимость!#REF!</definedName>
    <definedName name="цена_чел_угля" localSheetId="2">[8]Стоимость!#REF!</definedName>
    <definedName name="цена_чел_угля" localSheetId="0">[8]Стоимость!#REF!</definedName>
    <definedName name="цена_чел_угля" localSheetId="4">[8]Стоимость!#REF!</definedName>
    <definedName name="цена_чел_угля" localSheetId="5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5" i="35" l="1"/>
  <c r="E7" i="38" l="1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E103" i="38"/>
  <c r="E104" i="38"/>
  <c r="E105" i="38"/>
  <c r="E106" i="38"/>
  <c r="E108" i="38"/>
  <c r="E109" i="38"/>
  <c r="E110" i="38"/>
  <c r="E111" i="38"/>
  <c r="E112" i="38"/>
  <c r="E113" i="38"/>
  <c r="E114" i="38"/>
  <c r="E115" i="38"/>
  <c r="E116" i="38"/>
  <c r="E117" i="38"/>
  <c r="E118" i="38"/>
  <c r="E119" i="38"/>
  <c r="E120" i="38"/>
  <c r="E121" i="38"/>
  <c r="E122" i="38"/>
  <c r="E123" i="38"/>
  <c r="E124" i="38"/>
  <c r="E125" i="38"/>
  <c r="E126" i="38"/>
  <c r="E127" i="38"/>
  <c r="E128" i="38"/>
  <c r="E129" i="38"/>
  <c r="E130" i="38"/>
  <c r="E131" i="38"/>
  <c r="E132" i="38"/>
  <c r="E133" i="38"/>
  <c r="E134" i="38"/>
  <c r="E135" i="38"/>
  <c r="E136" i="38"/>
  <c r="E137" i="38"/>
  <c r="E138" i="38"/>
  <c r="E139" i="38"/>
  <c r="E140" i="38"/>
  <c r="E141" i="38"/>
  <c r="E142" i="38"/>
  <c r="E143" i="38"/>
  <c r="E144" i="38"/>
  <c r="E145" i="38"/>
  <c r="E146" i="38"/>
  <c r="E147" i="38"/>
  <c r="E148" i="38"/>
  <c r="E149" i="38"/>
  <c r="E150" i="38"/>
  <c r="E151" i="38"/>
  <c r="E152" i="38"/>
  <c r="E153" i="38"/>
  <c r="E154" i="38"/>
  <c r="E155" i="38"/>
  <c r="E156" i="38"/>
  <c r="E157" i="38"/>
  <c r="E158" i="38"/>
  <c r="E159" i="38"/>
  <c r="E160" i="38"/>
  <c r="E161" i="38"/>
  <c r="E162" i="38"/>
  <c r="E163" i="38"/>
  <c r="E164" i="38"/>
  <c r="E165" i="38"/>
  <c r="E166" i="38"/>
  <c r="E167" i="38"/>
  <c r="E168" i="38"/>
  <c r="E169" i="38"/>
  <c r="E170" i="38"/>
  <c r="E171" i="38"/>
  <c r="E172" i="38"/>
  <c r="E173" i="38"/>
  <c r="E174" i="38"/>
  <c r="E175" i="38"/>
  <c r="E176" i="38"/>
  <c r="E6" i="38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6" i="4"/>
  <c r="E177" i="38" l="1"/>
  <c r="E7" i="35" l="1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116" i="35"/>
  <c r="E117" i="35"/>
  <c r="E118" i="35"/>
  <c r="E119" i="35"/>
  <c r="E120" i="35"/>
  <c r="E121" i="35"/>
  <c r="E122" i="35"/>
  <c r="E123" i="35"/>
  <c r="E124" i="35"/>
  <c r="E125" i="35"/>
  <c r="E126" i="35"/>
  <c r="E127" i="35"/>
  <c r="E128" i="35"/>
  <c r="E129" i="35"/>
  <c r="E130" i="35"/>
  <c r="E131" i="35"/>
  <c r="E132" i="35"/>
  <c r="E133" i="35"/>
  <c r="E134" i="35"/>
  <c r="E135" i="35"/>
  <c r="E136" i="35"/>
  <c r="E137" i="35"/>
  <c r="E138" i="35"/>
  <c r="E139" i="35"/>
  <c r="E140" i="35"/>
  <c r="E141" i="35"/>
  <c r="E142" i="35"/>
  <c r="E143" i="35"/>
  <c r="E144" i="35"/>
  <c r="E145" i="35"/>
  <c r="E146" i="35"/>
  <c r="E147" i="35"/>
  <c r="E148" i="35"/>
  <c r="E149" i="35"/>
  <c r="E150" i="35"/>
  <c r="E151" i="35"/>
  <c r="E152" i="35"/>
  <c r="E153" i="35"/>
  <c r="E154" i="35"/>
  <c r="E155" i="35"/>
  <c r="E156" i="35"/>
  <c r="E157" i="35"/>
  <c r="E158" i="35"/>
  <c r="E159" i="35"/>
  <c r="E160" i="35"/>
  <c r="E161" i="35"/>
  <c r="E162" i="35"/>
  <c r="E163" i="35"/>
  <c r="E164" i="35"/>
  <c r="E165" i="35"/>
  <c r="E166" i="35"/>
  <c r="E167" i="35"/>
  <c r="E168" i="35"/>
  <c r="E169" i="35"/>
  <c r="E170" i="35"/>
  <c r="E171" i="35"/>
  <c r="E172" i="35"/>
  <c r="E173" i="35"/>
  <c r="E174" i="35"/>
  <c r="E175" i="35"/>
  <c r="E176" i="35"/>
  <c r="E6" i="35"/>
  <c r="E17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E103" i="34"/>
  <c r="E104" i="34"/>
  <c r="E105" i="34"/>
  <c r="E106" i="34"/>
  <c r="E107" i="34"/>
  <c r="E108" i="34"/>
  <c r="E109" i="34"/>
  <c r="E110" i="34"/>
  <c r="E111" i="34"/>
  <c r="E112" i="34"/>
  <c r="E113" i="34"/>
  <c r="E114" i="34"/>
  <c r="E115" i="34"/>
  <c r="E116" i="34"/>
  <c r="E117" i="34"/>
  <c r="E118" i="34"/>
  <c r="E119" i="34"/>
  <c r="E120" i="34"/>
  <c r="E121" i="34"/>
  <c r="E122" i="34"/>
  <c r="E123" i="34"/>
  <c r="E124" i="34"/>
  <c r="E125" i="34"/>
  <c r="E126" i="34"/>
  <c r="E127" i="34"/>
  <c r="E128" i="34"/>
  <c r="E129" i="34"/>
  <c r="E130" i="34"/>
  <c r="E131" i="34"/>
  <c r="E132" i="34"/>
  <c r="E133" i="34"/>
  <c r="E134" i="34"/>
  <c r="E135" i="34"/>
  <c r="E136" i="34"/>
  <c r="E137" i="34"/>
  <c r="E138" i="34"/>
  <c r="E139" i="34"/>
  <c r="E140" i="34"/>
  <c r="E141" i="34"/>
  <c r="E142" i="34"/>
  <c r="E143" i="34"/>
  <c r="E144" i="34"/>
  <c r="E145" i="34"/>
  <c r="E146" i="34"/>
  <c r="E147" i="34"/>
  <c r="E148" i="34"/>
  <c r="E149" i="34"/>
  <c r="E150" i="34"/>
  <c r="E151" i="34"/>
  <c r="E152" i="34"/>
  <c r="E153" i="34"/>
  <c r="E154" i="34"/>
  <c r="E155" i="34"/>
  <c r="E156" i="34"/>
  <c r="E157" i="34"/>
  <c r="E158" i="34"/>
  <c r="E159" i="34"/>
  <c r="E160" i="34"/>
  <c r="E161" i="34"/>
  <c r="E162" i="34"/>
  <c r="E163" i="34"/>
  <c r="E164" i="34"/>
  <c r="E165" i="34"/>
  <c r="E166" i="34"/>
  <c r="E167" i="34"/>
  <c r="E168" i="34"/>
  <c r="E169" i="34"/>
  <c r="E170" i="34"/>
  <c r="E171" i="34"/>
  <c r="E172" i="34"/>
  <c r="E173" i="34"/>
  <c r="E174" i="34"/>
  <c r="E175" i="34"/>
  <c r="E6" i="34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14" i="33"/>
  <c r="E115" i="33"/>
  <c r="E116" i="33"/>
  <c r="E117" i="33"/>
  <c r="E118" i="33"/>
  <c r="E119" i="33"/>
  <c r="E120" i="33"/>
  <c r="E121" i="33"/>
  <c r="E122" i="33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E135" i="33"/>
  <c r="E136" i="33"/>
  <c r="E137" i="33"/>
  <c r="E138" i="33"/>
  <c r="E139" i="33"/>
  <c r="E140" i="33"/>
  <c r="E141" i="33"/>
  <c r="E142" i="33"/>
  <c r="E143" i="33"/>
  <c r="E144" i="33"/>
  <c r="E145" i="33"/>
  <c r="E146" i="33"/>
  <c r="E147" i="33"/>
  <c r="E148" i="33"/>
  <c r="E149" i="33"/>
  <c r="E150" i="33"/>
  <c r="E151" i="33"/>
  <c r="E152" i="33"/>
  <c r="E153" i="33"/>
  <c r="E154" i="33"/>
  <c r="E155" i="33"/>
  <c r="E156" i="33"/>
  <c r="E157" i="33"/>
  <c r="E158" i="33"/>
  <c r="E159" i="33"/>
  <c r="E160" i="33"/>
  <c r="E161" i="33"/>
  <c r="E162" i="33"/>
  <c r="E163" i="33"/>
  <c r="E164" i="33"/>
  <c r="E165" i="33"/>
  <c r="E166" i="33"/>
  <c r="E167" i="33"/>
  <c r="E168" i="33"/>
  <c r="E169" i="33"/>
  <c r="E170" i="33"/>
  <c r="E171" i="33"/>
  <c r="E172" i="33"/>
  <c r="E173" i="33"/>
  <c r="E174" i="33"/>
  <c r="E175" i="33"/>
  <c r="E176" i="33"/>
  <c r="E6" i="33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116" i="32"/>
  <c r="E117" i="32"/>
  <c r="E118" i="32"/>
  <c r="E119" i="32"/>
  <c r="E120" i="32"/>
  <c r="E121" i="32"/>
  <c r="E122" i="32"/>
  <c r="E123" i="32"/>
  <c r="E124" i="32"/>
  <c r="E125" i="32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E139" i="32"/>
  <c r="E140" i="32"/>
  <c r="E141" i="32"/>
  <c r="E142" i="32"/>
  <c r="E143" i="32"/>
  <c r="E144" i="32"/>
  <c r="E145" i="32"/>
  <c r="E146" i="32"/>
  <c r="E147" i="32"/>
  <c r="E148" i="32"/>
  <c r="E149" i="32"/>
  <c r="E150" i="32"/>
  <c r="E151" i="32"/>
  <c r="E152" i="32"/>
  <c r="E153" i="32"/>
  <c r="E154" i="32"/>
  <c r="E155" i="32"/>
  <c r="E156" i="32"/>
  <c r="E157" i="32"/>
  <c r="E158" i="32"/>
  <c r="E159" i="32"/>
  <c r="E160" i="32"/>
  <c r="E161" i="32"/>
  <c r="E162" i="32"/>
  <c r="E163" i="32"/>
  <c r="E164" i="32"/>
  <c r="E165" i="32"/>
  <c r="E166" i="32"/>
  <c r="E167" i="32"/>
  <c r="E168" i="32"/>
  <c r="E169" i="32"/>
  <c r="E170" i="32"/>
  <c r="E171" i="32"/>
  <c r="E172" i="32"/>
  <c r="E173" i="32"/>
  <c r="E174" i="32"/>
  <c r="E175" i="32"/>
  <c r="E176" i="32"/>
  <c r="E6" i="32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6" i="31"/>
  <c r="E177" i="33" l="1"/>
  <c r="E177" i="34"/>
  <c r="E177" i="32"/>
  <c r="E177" i="31"/>
  <c r="E177" i="35" l="1"/>
  <c r="E177" i="4"/>
  <c r="F183" i="4" l="1"/>
</calcChain>
</file>

<file path=xl/comments1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2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3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4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5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6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comments7.xml><?xml version="1.0" encoding="utf-8"?>
<comments xmlns="http://schemas.openxmlformats.org/spreadsheetml/2006/main">
  <authors>
    <author>Альбина Р. Михайлова</author>
  </authors>
  <commentList>
    <comment ref="C153" authorId="0" shapeId="0">
      <text>
        <r>
          <rPr>
            <b/>
            <sz val="9"/>
            <color indexed="81"/>
            <rFont val="Tahoma"/>
            <family val="2"/>
            <charset val="204"/>
          </rPr>
          <t>Альбина Р. Михайлова:</t>
        </r>
        <r>
          <rPr>
            <sz val="9"/>
            <color indexed="81"/>
            <rFont val="Tahoma"/>
            <family val="2"/>
            <charset val="204"/>
          </rPr>
          <t xml:space="preserve">
к-т 1, 2 приказ 157 Минтранса</t>
        </r>
      </text>
    </comment>
  </commentList>
</comments>
</file>

<file path=xl/sharedStrings.xml><?xml version="1.0" encoding="utf-8"?>
<sst xmlns="http://schemas.openxmlformats.org/spreadsheetml/2006/main" count="1246" uniqueCount="171">
  <si>
    <t>Осмотр территории вокруг здания и фундамента</t>
  </si>
  <si>
    <t>Восстановление (ремонт)  решеток на  продухах  фундамента</t>
  </si>
  <si>
    <t>Прочистка внутридомовых и наружных  дренажей</t>
  </si>
  <si>
    <t>Восстановление (ремонт) вводов инженерных коммуникаций   в подвальные  помещения  через  фундаменты</t>
  </si>
  <si>
    <t>Заделка на зиму вентиляционных продухов</t>
  </si>
  <si>
    <t>Осмотр кирпичных и железобетонных стен, фасадов</t>
  </si>
  <si>
    <t>Простая масляная окраска ранее окрашенных поверхностей</t>
  </si>
  <si>
    <t>Заделка отверстий в бетонных и железобетонных стенах и перегородках с площадью отверстий до 0,1 кв.м и глубиной до 150 мм</t>
  </si>
  <si>
    <t>Осмотр железобетонных перекрытий</t>
  </si>
  <si>
    <t>Осмотр железобетонных покрытий</t>
  </si>
  <si>
    <t>Ремонт внутренней штукатурки потолков отдельными местами</t>
  </si>
  <si>
    <t>Известковая окраска ранее окрашенных поверхностей потолков</t>
  </si>
  <si>
    <t>Осмотр всех элементов рулонных кровель, водостоков</t>
  </si>
  <si>
    <t>Осмотр всех элементов стальных кровель, водостоков</t>
  </si>
  <si>
    <t>Очистка кровли от снега, сбивание сосулек (при толщине слоя до 10 см)</t>
  </si>
  <si>
    <t>Очистка кровли от снега, сбивание сосулек (при толщине слоя до 20 см)</t>
  </si>
  <si>
    <t>Постановка заплат на покрытия из мягкой кровли</t>
  </si>
  <si>
    <t>Покрытие старых рулонных кровель готовым составом (мастикой)</t>
  </si>
  <si>
    <t>Смена колпаков вентиляционных труб (при одном канале в трубе)</t>
  </si>
  <si>
    <t>Укрепление стоек металлических решеток ограждения  лестниц и площадок</t>
  </si>
  <si>
    <t>Установка дверного доводчика к металлическим дверям</t>
  </si>
  <si>
    <t>Заделка трещин, отверстий  площадью до 0,1 кв.м. и глубиной до 100 мм в железобетонных перегородках</t>
  </si>
  <si>
    <t>Окраска перегородок известковыми составами</t>
  </si>
  <si>
    <t>Простая масляная окраска перегородок с расчисткой старой краски до 10 %</t>
  </si>
  <si>
    <t>Осмотр внутренней отделки стен</t>
  </si>
  <si>
    <t>Известковая окраска ранее окрашенных поверхностей стен</t>
  </si>
  <si>
    <t>Заделка  щелей, швов и стыков в перегородках</t>
  </si>
  <si>
    <t>Заделка выбоин в цементных полах</t>
  </si>
  <si>
    <t>Осмотр заполнения дверных и оконных проемов</t>
  </si>
  <si>
    <t>Остекление оконным стеклом фрамуг с одним переплетом</t>
  </si>
  <si>
    <t>Простая масляная окраска дверей</t>
  </si>
  <si>
    <t>Смена пружины</t>
  </si>
  <si>
    <t>Смена дверных петель при одной сменяемой петле в полотне</t>
  </si>
  <si>
    <t>Смена ручки дверной</t>
  </si>
  <si>
    <t>Проверка наличия тяги в  дымовентиляционных каналах</t>
  </si>
  <si>
    <t>Прочистка засоренных вентиляционных каналов</t>
  </si>
  <si>
    <t>Осмотр водопровода, канализации и горячего водоснабжения</t>
  </si>
  <si>
    <t>Промывка участка водопровода</t>
  </si>
  <si>
    <t>Уплотнение сгонов с применением льняной пряди или асбестового шнура (без разборки сгонов) диаметром до 20 мм</t>
  </si>
  <si>
    <t>Уплотнение сгонов с применением ленты ФУМ (без разборки сгонов) диаметром до 50 мм</t>
  </si>
  <si>
    <t>Снятие, прочистка и установка параллельной задвижки диаметром  100 мм</t>
  </si>
  <si>
    <t>Прочистка канализационного лежака</t>
  </si>
  <si>
    <t>Устранение засоров внутренних канализационных трубопроводов</t>
  </si>
  <si>
    <t>Проверка исправности  канализационных  вытяжек</t>
  </si>
  <si>
    <t>Смена отдельных участков трубопроводов водоснабжения из стальных водогазопроводных оцинкованных труб диаметром  25 мм</t>
  </si>
  <si>
    <t>Смена отдельных участков трубопроводов водоснабжения из стальных водогазопроводных оцинкованных труб диаметром 32 мм</t>
  </si>
  <si>
    <t>Смена горизонтальных участков трубопроводов канализации из полиэтиленовых труб высокой плотности диаметром 100 мм</t>
  </si>
  <si>
    <t>Смена вертикальных участков трубопроводов канализации из полиэтиленовых труб высокой плотности диаметром 100 мм</t>
  </si>
  <si>
    <t>Визуальный осмотр прибора учета воды диаметром 50-250 мм и проверка наличия и нарушения пломб</t>
  </si>
  <si>
    <t>Снятие и запись показаний с вычислителя в журнал (приборов учета воды диаметром 50-250 мм)</t>
  </si>
  <si>
    <t>Проверка работоспособности запорной арматуры и очистка фильтров приборов учета воды диаметром 50-250 мм</t>
  </si>
  <si>
    <t>Визуальный осмотр и проверка наличия и нарушения пломб (узел учета тепловой энергии диаметром 50-250 мм)</t>
  </si>
  <si>
    <t>Снятие и запись показаний с вычислителя в журнал (узел учета тепловой энергии диаметром 50-250 мм)</t>
  </si>
  <si>
    <t>Проверка работоспособности запорной арматуры и очистка фильтра (узел учета тепловой энергии диаметром 50-250 мм)</t>
  </si>
  <si>
    <t>Профилактические работы (выборочная метрологическая поверка теплосчетчиков диаметром 50-250 мм)</t>
  </si>
  <si>
    <t>Поверка (настройка) тепловычислителя (выборочная метрологическая поверка теплосчетчиков диаметром 50-250 мм)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</si>
  <si>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</si>
  <si>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Осмотр устройства системы центрального отопления в чердачных и подвальных помещениях</t>
  </si>
  <si>
    <t>Проверка на прогрев отопительных приборов с регулировкой</t>
  </si>
  <si>
    <t>Регулировка и наладка систем отопления</t>
  </si>
  <si>
    <t>Промывка трубопроводов системы центрального отопления до 50 мм</t>
  </si>
  <si>
    <t>Первое рабочее испытание отдельных частей системы при диаметре трубопровода до 50 мм</t>
  </si>
  <si>
    <t>Рабочая проверка системы в целом при диаметре трубопровода до 50 мм</t>
  </si>
  <si>
    <t>Окончательная проверка при сдаче системы при диаметре трубопровода до 50 мм</t>
  </si>
  <si>
    <t>Первое рабочее испытание отдельных частей системы при диаметре трубопровода до 100 мм</t>
  </si>
  <si>
    <t>Рабочая проверка системы в целом при диаметре трубопровода до 100 мм</t>
  </si>
  <si>
    <t>Окончательная проверка при сдаче системы при диаметре трубопровода до 100 мм</t>
  </si>
  <si>
    <t>Ликвидация воздушных пробок в стояке системы отопления</t>
  </si>
  <si>
    <t>Замена поврежденного участка трубопровода диаметром до 100 мм</t>
  </si>
  <si>
    <t>Замена поврежденного участка трубопровода диаметром 101- 200 мм</t>
  </si>
  <si>
    <t>Смена отдельных участков трубопроводов из стальных водогазопроводных неоцинкованных труб диаметром 15 мм</t>
  </si>
  <si>
    <t>Смена отдельных участков трубопроводов из стальных водогазопроводных неоцинкованных труб диаметром 20 мм</t>
  </si>
  <si>
    <t>Смена отдельных участков трубопроводов из стальных водогазопроводных неоцинкованных труб диаметром 25 мм</t>
  </si>
  <si>
    <t>Смена отдельных участков трубопроводов из стальных водогазопроводных неоцинкованных труб диаметром 40 мм</t>
  </si>
  <si>
    <t>Смена алюминиевых  радиаторных блоков</t>
  </si>
  <si>
    <t>Составление акта (при нарушении правил эксплуатации прибора) (узел учета тепловой энергии диаметром 50-250 мм)</t>
  </si>
  <si>
    <t>Установка фильтра для очистки теплоносителя (узел учета тепловой энергии диаметром 50-250 мм)</t>
  </si>
  <si>
    <t>Запуск воды с общего вентиля к счетчику (узел учета тепловой энергии диаметром 50-250 мм)</t>
  </si>
  <si>
    <t>При отказе или неисправной работе теплосчетчика - поиск неисправностей (узел учета тепловой энергии диаметром 50-250 мм)</t>
  </si>
  <si>
    <t>Проверка работоспособности водозапорной арматуры (выборочная метрологическая поверка теплосчетчиков диаметром 50-250 мм)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</si>
  <si>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50-250 мм)</t>
  </si>
  <si>
    <t>Проверка заземления оболочки электрокабеля</t>
  </si>
  <si>
    <t>Замеры сопротивления изоляции проводов</t>
  </si>
  <si>
    <t>Осмотр  электросети, арматуры, электрооборудования на лестничных клетках</t>
  </si>
  <si>
    <t>Замена ламп накаливания</t>
  </si>
  <si>
    <t>Замена люминесцентных ламп</t>
  </si>
  <si>
    <t>Замена лампы накаливания на энергосберегательную</t>
  </si>
  <si>
    <t>Ремонт щитков</t>
  </si>
  <si>
    <t>Замена неисправных участков электрической сети (скрытая проводка) при числе и сечении жил в проводе  2x1,5 и 2x2,5 кв.м.</t>
  </si>
  <si>
    <t>Замена неисправных участков сети электрической сети (открытая проводка) при числе и сечении жил в проводе 2х1,5 и 2х2,5 кв.м</t>
  </si>
  <si>
    <t>Замена неисправных участков электрической сети (скрытая проводка) при числе и сечении жил в проводе  3х2,5 кв.м</t>
  </si>
  <si>
    <t>Замена неисправных участков сети электрической сети (открытая проводка) при числе и сечении жил в проводе 3х2,5 кв.м</t>
  </si>
  <si>
    <t>Замена выключателей</t>
  </si>
  <si>
    <t>Замена патронов</t>
  </si>
  <si>
    <t>Обслуживание однофазных счетчиков электроэнергии</t>
  </si>
  <si>
    <t>Очистка от наледи и льда крышек люков пожарных колодцев</t>
  </si>
  <si>
    <t>Устранение аварии на внутридомовых инженерных сетях при сроке эксплуатации многоквартирного дома от 31 до 50 лет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</si>
  <si>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</si>
  <si>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Подметание лестничных площадок и маршей выше третьего этажа с предварительным их увлажнением (в доме без лифтов и мусоропровода)</t>
  </si>
  <si>
    <t>Мытье  лестничных площадок и маршей нижних трех этажей (в доме без лифтов и мусоропровода)</t>
  </si>
  <si>
    <t>Мытье  лестничных площадок и маршей  выше третьего этажа (в доме без лифтов и мусоропровода)</t>
  </si>
  <si>
    <t>Мытье и протирка легкодоступных стекол в окнах  в помещениях общего пользования</t>
  </si>
  <si>
    <t>Мытье и протирка труднодоступных стекол в окнах  в помещениях общего пользования</t>
  </si>
  <si>
    <t>Мытье и протирка оконных рам и переплетов в помещениях общего пользования</t>
  </si>
  <si>
    <t>Мытье и протирка дверей  в помещениях общего пользования</t>
  </si>
  <si>
    <t>Протирка пыли  с подоконников в помещениях общего  пользования</t>
  </si>
  <si>
    <t>Влажная протирка отопительных приборов (моющим средством)</t>
  </si>
  <si>
    <t>Протирка пыли  с колпаков  светильников (в подвалах, на чердаках и лестничных клетках)</t>
  </si>
  <si>
    <t>Влажная протирка перил лестниц (с моющим средством)</t>
  </si>
  <si>
    <t>Влажная протирка шкафов для электросчетчиков слаботочных устройств  (с моющим средством)</t>
  </si>
  <si>
    <t>Обметание пыли с потолков</t>
  </si>
  <si>
    <t>Дезинсекция  подвалов</t>
  </si>
  <si>
    <t>Дератизация чердаков и подвалов с применением готовой приманки</t>
  </si>
  <si>
    <t>Сдвижка и подметание снега при снегопаде на придомовой территории с усовершенствованным покрытием 1 класса</t>
  </si>
  <si>
    <t>Сдвигание свежевыпавшего снега толщиной слоя свыше 2 см в валы или кучи трактором</t>
  </si>
  <si>
    <t>Сдвижка и подметание снега при отсутствии снегопада на придомовой территории с усовершенствованным покрытием 1 класса</t>
  </si>
  <si>
    <t>Подготовка смеси песка с хлоридами</t>
  </si>
  <si>
    <t>Перекидывание снега и скола</t>
  </si>
  <si>
    <t>Укладка снега, льда в валы или кучи  после механизированной уборки</t>
  </si>
  <si>
    <t>Скалывание и уборка льда и уплотненного снега толщиной слоя свыше 2 см</t>
  </si>
  <si>
    <t>Посыпка территории I класса</t>
  </si>
  <si>
    <t>Погрузка снега и скола в автосамосвалы погрузчиками</t>
  </si>
  <si>
    <t>Очистка урн от мусора</t>
  </si>
  <si>
    <t>Очистка контейнерной площадки в холодный период</t>
  </si>
  <si>
    <t>Уборка крыльца и площадки перед входом в подъезд (в холодный период года)</t>
  </si>
  <si>
    <t>Подметание в летний период  земельного участка с усовершенствованным покрытием 1 класса</t>
  </si>
  <si>
    <t>Уборка мусора на  контейнерных  площадках</t>
  </si>
  <si>
    <t>Уборка газонов средней засоренности от листьев, сучьев, мусора</t>
  </si>
  <si>
    <t>Уборка газонов от случайного мусора</t>
  </si>
  <si>
    <t>Стрижка газонов</t>
  </si>
  <si>
    <t>Вырезка сухих ветвей и поросли</t>
  </si>
  <si>
    <t>Уборка крыльца и площадки перед входом в подъезд (в теплый период года)</t>
  </si>
  <si>
    <t>Уборка детских и спортивных площадок</t>
  </si>
  <si>
    <t>Окраска скамьи без спинки с металлическими опорами</t>
  </si>
  <si>
    <t>Окраска качелей-балансира</t>
  </si>
  <si>
    <t>Окраска поверхности песочницы</t>
  </si>
  <si>
    <t>Окраска лестницы</t>
  </si>
  <si>
    <t>Окраска турника</t>
  </si>
  <si>
    <t>Ремонт песочницы</t>
  </si>
  <si>
    <t>Устройство цветников</t>
  </si>
  <si>
    <t>Погрузка мусора на автотранспорт вручную</t>
  </si>
  <si>
    <t>Работа (услуга)</t>
  </si>
  <si>
    <t>Цена, руб.</t>
  </si>
  <si>
    <t>Итого-стоимость, руб.</t>
  </si>
  <si>
    <r>
      <t xml:space="preserve">Объем </t>
    </r>
    <r>
      <rPr>
        <sz val="14"/>
        <color rgb="FFFF0000"/>
        <rFont val="Calibri"/>
        <family val="2"/>
        <charset val="204"/>
        <scheme val="minor"/>
      </rPr>
      <t>(площадь жилых и нежилых полмещений)</t>
    </r>
  </si>
  <si>
    <r>
      <t xml:space="preserve">Кол-во </t>
    </r>
    <r>
      <rPr>
        <sz val="14"/>
        <color rgb="FFFF0000"/>
        <rFont val="Calibri"/>
        <family val="2"/>
        <charset val="204"/>
        <scheme val="minor"/>
      </rPr>
      <t>(кол-во месяцев)</t>
    </r>
  </si>
  <si>
    <t xml:space="preserve"> 2.Работы, выполняемые в зданиях с подвалами:</t>
  </si>
  <si>
    <t xml:space="preserve"> 3. Работы, выполняемые для надлежащего содержания стен многоквартирных домов:</t>
  </si>
  <si>
    <t>4.Работы, выполняемые в целях надлежащего содержания перекрытий и покрытий многоквартирных домов:</t>
  </si>
  <si>
    <t>5 Работы, выполняемые в целях надлежащего содержания крыш многоквартирных домов:</t>
  </si>
  <si>
    <t>6. Работы, выполняемые в целях надлежащего содержания лестниц многоквартирных домов:</t>
  </si>
  <si>
    <t xml:space="preserve"> 7. Работы, выполняемые в целях надлежащего содержания фасадов многоквартирных домов:</t>
  </si>
  <si>
    <t>8.  Работы, выполняемые в целях надлежащего содержания перегородок в многоквартирных домах:</t>
  </si>
  <si>
    <t>9. Работы, выполняемые в целях надлежащего содержания внутренней отделки многоквартирных домов,</t>
  </si>
  <si>
    <t xml:space="preserve"> 10.Работы, выполняемые в целях надлежащего содержания полов помещений, относящихся к общему имуществу в многоквартирном доме:</t>
  </si>
  <si>
    <t>11. Работы, выполняемые в целях надлежащего содержания оконных и дверных заполнений помещений, относящихся к общему имуществу в многоквартирном доме:</t>
  </si>
  <si>
    <t>II. 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</si>
  <si>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 12. Работы, выполняемые в целях надлежащего содержания систем вентиляции и дымоудаления многоквартирных домов:</t>
  </si>
  <si>
    <t>13. Общие работы, выполняемые для надлежащего содержания систем водоснабжения (холодного) и водоотведения в многоквартирных домах:</t>
  </si>
  <si>
    <t>14. Работы, выполняемые в целях надлежащего содержания систем теплоснабжения (отопление, горячее водоснабжение) в многоквартирных домах:</t>
  </si>
  <si>
    <t>15. Работы, выполняемые в целях надлежащего содержания электрооборудования, радио- и телекоммуникационного оборудования в многоквартирном доме:</t>
  </si>
  <si>
    <t>16. Работы, выполняемые в целях надлежащего содержания систем внутридомового газового оборудования в многоквартирном доме:</t>
  </si>
  <si>
    <t>17.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</si>
  <si>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III. Работы и услуги по содержанию иного общего имущества в многоквартирном доме</t>
  </si>
  <si>
    <t>18. Работы по содержанию помещений, входящих в состав общего имущества в многоквартирном доме:</t>
  </si>
  <si>
    <t>19.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</si>
  <si>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20.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территория), в холодный период года:</t>
  </si>
  <si>
    <t xml:space="preserve"> 21. Работы по содержанию придомовой территории в теплый период года:</t>
  </si>
  <si>
    <t>I. Работы, необходимые для надлежащего содержаниянесущих конструкций( фундаментов, стен, колонн и столбов, перекрытий и покрытий, балок, ригелей, лестниц, несущих элементов крыш) и ненесущих конструкций(перегородок, внутренней отделки полов) многоквартирных домов</t>
  </si>
  <si>
    <t xml:space="preserve"> 1. Работы, выполняемые в отношении всех видов фундаментов:</t>
  </si>
  <si>
    <t>I. Работы, необходимые для надлежащего содержания несущих конструкций( фундаментов, стен, колонн и столбов, перекрытий и покрытий, балок, ригелей, лестниц, несущих элементов крыш) и ненесущих конструкций(перегородок, внутренней отделки полов) многоквартирных домов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</si>
</sst>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00"/>
    <numFmt numFmtId="169" formatCode="0.000000000"/>
    <numFmt numFmtId="170" formatCode="_-* #,##0.0000000000_р_._-;\-* #,##0.00000000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43" fontId="2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0" fontId="7" fillId="3" borderId="1" xfId="2" applyFont="1" applyBorder="1" applyAlignment="1">
      <alignment horizontal="center" vertical="center" wrapText="1"/>
    </xf>
    <xf numFmtId="49" fontId="8" fillId="4" borderId="1" xfId="3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43" fontId="11" fillId="0" borderId="1" xfId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6" fontId="10" fillId="0" borderId="1" xfId="0" applyNumberFormat="1" applyFont="1" applyFill="1" applyBorder="1" applyAlignment="1">
      <alignment wrapText="1"/>
    </xf>
    <xf numFmtId="167" fontId="10" fillId="0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1" fontId="10" fillId="0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43" fontId="12" fillId="2" borderId="1" xfId="0" applyNumberFormat="1" applyFont="1" applyFill="1" applyBorder="1" applyAlignment="1">
      <alignment horizontal="center" wrapText="1"/>
    </xf>
    <xf numFmtId="49" fontId="8" fillId="5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43" fontId="2" fillId="0" borderId="0" xfId="0" applyNumberFormat="1" applyFont="1" applyFill="1" applyAlignment="1">
      <alignment horizontal="center" wrapText="1"/>
    </xf>
    <xf numFmtId="0" fontId="12" fillId="0" borderId="1" xfId="0" applyFont="1" applyBorder="1"/>
    <xf numFmtId="0" fontId="12" fillId="5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/>
    <xf numFmtId="43" fontId="11" fillId="0" borderId="1" xfId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2" fillId="0" borderId="1" xfId="0" applyFont="1" applyFill="1" applyBorder="1" applyAlignment="1">
      <alignment horizontal="left"/>
    </xf>
    <xf numFmtId="168" fontId="10" fillId="0" borderId="1" xfId="0" applyNumberFormat="1" applyFont="1" applyFill="1" applyBorder="1" applyAlignment="1">
      <alignment wrapText="1"/>
    </xf>
    <xf numFmtId="2" fontId="10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164" fontId="2" fillId="0" borderId="0" xfId="0" applyNumberFormat="1" applyFont="1" applyFill="1" applyAlignment="1">
      <alignment wrapText="1"/>
    </xf>
    <xf numFmtId="169" fontId="10" fillId="0" borderId="1" xfId="0" applyNumberFormat="1" applyFont="1" applyFill="1" applyBorder="1" applyAlignment="1">
      <alignment wrapText="1"/>
    </xf>
    <xf numFmtId="166" fontId="2" fillId="0" borderId="0" xfId="0" applyNumberFormat="1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170" fontId="2" fillId="0" borderId="0" xfId="0" applyNumberFormat="1" applyFont="1" applyFill="1" applyAlignment="1">
      <alignment horizontal="center" wrapText="1"/>
    </xf>
  </cellXfs>
  <cellStyles count="7">
    <cellStyle name="20% — акцент1" xfId="3" builtinId="30"/>
    <cellStyle name="ОбТекст" xfId="5"/>
    <cellStyle name="Обычный" xfId="0" builtinId="0"/>
    <cellStyle name="Финансовый" xfId="1" builtinId="3"/>
    <cellStyle name="Финансовый 2" xfId="6"/>
    <cellStyle name="Хороший" xfId="2" builtinId="26"/>
    <cellStyle name="Хороши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7;&#1075;12\Downloads\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K186"/>
  <sheetViews>
    <sheetView zoomScale="70" zoomScaleNormal="70" workbookViewId="0">
      <pane xSplit="2" ySplit="3" topLeftCell="C161" activePane="bottomRight" state="frozen"/>
      <selection pane="topRight" activeCell="D1" sqref="D1"/>
      <selection pane="bottomLeft" activeCell="A4" sqref="A4"/>
      <selection pane="bottomRight" activeCell="G174" sqref="G174"/>
    </sheetView>
  </sheetViews>
  <sheetFormatPr defaultColWidth="8.5703125" defaultRowHeight="12.75" x14ac:dyDescent="0.2"/>
  <cols>
    <col min="1" max="1" width="93.85546875" style="1" customWidth="1"/>
    <col min="2" max="2" width="18" style="2" customWidth="1"/>
    <col min="3" max="3" width="21.5703125" style="2" customWidth="1"/>
    <col min="4" max="4" width="16.140625" style="2" customWidth="1"/>
    <col min="5" max="5" width="18.5703125" style="2" customWidth="1"/>
    <col min="6" max="6" width="15" style="1" customWidth="1"/>
    <col min="7" max="8" width="12" style="1" bestFit="1" customWidth="1"/>
    <col min="9" max="10" width="8.5703125" style="1"/>
    <col min="11" max="11" width="20.140625" style="1" customWidth="1"/>
    <col min="12" max="16384" width="8.5703125" style="1"/>
  </cols>
  <sheetData>
    <row r="2" spans="1:8" x14ac:dyDescent="0.2">
      <c r="B2" s="3"/>
      <c r="C2" s="3"/>
      <c r="D2" s="3"/>
      <c r="E2" s="3"/>
    </row>
    <row r="3" spans="1:8" s="4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8" s="25" customFormat="1" ht="79.5" customHeight="1" x14ac:dyDescent="0.2">
      <c r="A4" s="28" t="s">
        <v>168</v>
      </c>
      <c r="B4" s="19"/>
      <c r="C4" s="19"/>
      <c r="D4" s="19"/>
      <c r="E4" s="19"/>
      <c r="H4" s="22"/>
    </row>
    <row r="5" spans="1:8" ht="16.5" customHeight="1" x14ac:dyDescent="0.25">
      <c r="A5" s="21" t="s">
        <v>169</v>
      </c>
      <c r="B5" s="19"/>
      <c r="C5" s="19"/>
      <c r="D5" s="19"/>
      <c r="E5" s="19"/>
    </row>
    <row r="6" spans="1:8" ht="15.75" customHeight="1" x14ac:dyDescent="0.3">
      <c r="A6" s="9" t="s">
        <v>0</v>
      </c>
      <c r="B6" s="10">
        <v>112.25058248553221</v>
      </c>
      <c r="C6" s="11">
        <v>1</v>
      </c>
      <c r="D6" s="9">
        <v>2.2427999999999999</v>
      </c>
      <c r="E6" s="35">
        <f>B6*C6*D6</f>
        <v>251.75560639855163</v>
      </c>
      <c r="G6" s="40"/>
    </row>
    <row r="7" spans="1:8" ht="18.75" customHeight="1" x14ac:dyDescent="0.3">
      <c r="A7" s="9" t="s">
        <v>1</v>
      </c>
      <c r="B7" s="10">
        <v>25709.826822546893</v>
      </c>
      <c r="C7" s="11">
        <v>1</v>
      </c>
      <c r="D7" s="39">
        <v>9.7080402553836168E-2</v>
      </c>
      <c r="E7" s="35">
        <f t="shared" ref="E7:E70" si="0">B7*C7*D7</f>
        <v>2495.9203375222669</v>
      </c>
      <c r="G7" s="40"/>
    </row>
    <row r="8" spans="1:8" ht="19.5" customHeight="1" x14ac:dyDescent="0.3">
      <c r="A8" s="9" t="s">
        <v>2</v>
      </c>
      <c r="B8" s="10">
        <v>667.80701770372343</v>
      </c>
      <c r="C8" s="11">
        <v>1</v>
      </c>
      <c r="D8" s="39">
        <v>0.97080402553836165</v>
      </c>
      <c r="E8" s="35">
        <f t="shared" si="0"/>
        <v>648.30974106954261</v>
      </c>
      <c r="G8" s="40"/>
    </row>
    <row r="9" spans="1:8" ht="17.25" customHeight="1" x14ac:dyDescent="0.3">
      <c r="A9" s="9" t="s">
        <v>3</v>
      </c>
      <c r="B9" s="10">
        <v>26603.384361384007</v>
      </c>
      <c r="C9" s="11">
        <v>1</v>
      </c>
      <c r="D9" s="9">
        <v>1.9416080510767233E-2</v>
      </c>
      <c r="E9" s="35">
        <f t="shared" si="0"/>
        <v>516.53345261951779</v>
      </c>
      <c r="G9" s="40"/>
    </row>
    <row r="10" spans="1:8" ht="18" customHeight="1" x14ac:dyDescent="0.3">
      <c r="A10" s="9" t="s">
        <v>4</v>
      </c>
      <c r="B10" s="10">
        <v>191.90348605315467</v>
      </c>
      <c r="C10" s="11">
        <v>1</v>
      </c>
      <c r="D10" s="9">
        <v>5.8248241532301694</v>
      </c>
      <c r="E10" s="35">
        <f t="shared" si="0"/>
        <v>1117.8040606514842</v>
      </c>
      <c r="G10" s="40"/>
    </row>
    <row r="11" spans="1:8" ht="18" customHeight="1" x14ac:dyDescent="0.3">
      <c r="A11" s="27" t="s">
        <v>146</v>
      </c>
      <c r="B11" s="10"/>
      <c r="C11" s="11"/>
      <c r="D11" s="9"/>
      <c r="E11" s="35">
        <f t="shared" si="0"/>
        <v>0</v>
      </c>
      <c r="G11" s="40"/>
    </row>
    <row r="12" spans="1:8" ht="22.5" customHeight="1" x14ac:dyDescent="0.3">
      <c r="A12" s="27" t="s">
        <v>147</v>
      </c>
      <c r="B12" s="10"/>
      <c r="C12" s="11"/>
      <c r="D12" s="9"/>
      <c r="E12" s="35">
        <f t="shared" si="0"/>
        <v>0</v>
      </c>
      <c r="G12" s="40"/>
    </row>
    <row r="13" spans="1:8" ht="19.5" customHeight="1" x14ac:dyDescent="0.3">
      <c r="A13" s="9" t="s">
        <v>5</v>
      </c>
      <c r="B13" s="10">
        <v>895.12643982052487</v>
      </c>
      <c r="C13" s="11">
        <v>1</v>
      </c>
      <c r="D13" s="9">
        <v>2.2427999999999999</v>
      </c>
      <c r="E13" s="35">
        <f t="shared" si="0"/>
        <v>2007.589579229473</v>
      </c>
      <c r="G13" s="40"/>
    </row>
    <row r="14" spans="1:8" ht="18" customHeight="1" x14ac:dyDescent="0.3">
      <c r="A14" s="9" t="s">
        <v>6</v>
      </c>
      <c r="B14" s="10">
        <v>12971.908607749832</v>
      </c>
      <c r="C14" s="11">
        <v>1</v>
      </c>
      <c r="D14" s="9">
        <v>0.97080402553836165</v>
      </c>
      <c r="E14" s="35">
        <f t="shared" si="0"/>
        <v>12593.181095319262</v>
      </c>
      <c r="G14" s="40"/>
    </row>
    <row r="15" spans="1:8" ht="17.25" customHeight="1" x14ac:dyDescent="0.3">
      <c r="A15" s="9" t="s">
        <v>7</v>
      </c>
      <c r="B15" s="10">
        <v>38381.187601337369</v>
      </c>
      <c r="C15" s="11">
        <v>1</v>
      </c>
      <c r="D15" s="9">
        <v>4.8540201276918084E-2</v>
      </c>
      <c r="E15" s="35">
        <f t="shared" si="0"/>
        <v>1863.0305714160686</v>
      </c>
      <c r="G15" s="40"/>
    </row>
    <row r="16" spans="1:8" s="22" customFormat="1" ht="36" customHeight="1" x14ac:dyDescent="0.3">
      <c r="A16" s="20" t="s">
        <v>148</v>
      </c>
      <c r="B16" s="10"/>
      <c r="C16" s="11"/>
      <c r="D16" s="9"/>
      <c r="E16" s="35">
        <f t="shared" si="0"/>
        <v>0</v>
      </c>
      <c r="G16" s="40"/>
    </row>
    <row r="17" spans="1:8" ht="21" customHeight="1" x14ac:dyDescent="0.3">
      <c r="A17" s="9" t="s">
        <v>8</v>
      </c>
      <c r="B17" s="10">
        <v>454.55889367627657</v>
      </c>
      <c r="C17" s="11">
        <v>1</v>
      </c>
      <c r="D17" s="9">
        <v>0.37389667590087655</v>
      </c>
      <c r="E17" s="35">
        <f t="shared" si="0"/>
        <v>169.95805934673979</v>
      </c>
      <c r="G17" s="40"/>
    </row>
    <row r="18" spans="1:8" ht="18" customHeight="1" x14ac:dyDescent="0.3">
      <c r="A18" s="9" t="s">
        <v>9</v>
      </c>
      <c r="B18" s="10">
        <v>371.61019045067877</v>
      </c>
      <c r="C18" s="11">
        <v>1</v>
      </c>
      <c r="D18" s="9">
        <v>0.37389667590087655</v>
      </c>
      <c r="E18" s="35">
        <f t="shared" si="0"/>
        <v>138.94381494040044</v>
      </c>
      <c r="G18" s="40"/>
    </row>
    <row r="19" spans="1:8" ht="16.5" customHeight="1" x14ac:dyDescent="0.3">
      <c r="A19" s="9" t="s">
        <v>10</v>
      </c>
      <c r="B19" s="10">
        <v>69919.260745555337</v>
      </c>
      <c r="C19" s="11">
        <v>1</v>
      </c>
      <c r="D19" s="9">
        <v>9.7080402553836168E-2</v>
      </c>
      <c r="E19" s="35">
        <f t="shared" si="0"/>
        <v>6787.7899794451469</v>
      </c>
      <c r="G19" s="40"/>
    </row>
    <row r="20" spans="1:8" ht="19.5" customHeight="1" x14ac:dyDescent="0.3">
      <c r="A20" s="9" t="s">
        <v>11</v>
      </c>
      <c r="B20" s="10">
        <v>4546.3351879767752</v>
      </c>
      <c r="C20" s="11">
        <v>1</v>
      </c>
      <c r="D20" s="9">
        <v>0.97080402553836165</v>
      </c>
      <c r="E20" s="35">
        <f t="shared" si="0"/>
        <v>4413.6005019345575</v>
      </c>
      <c r="G20" s="40"/>
    </row>
    <row r="21" spans="1:8" s="22" customFormat="1" ht="18" customHeight="1" x14ac:dyDescent="0.3">
      <c r="A21" s="29" t="s">
        <v>149</v>
      </c>
      <c r="B21" s="10"/>
      <c r="C21" s="11"/>
      <c r="D21" s="9"/>
      <c r="E21" s="35">
        <f t="shared" si="0"/>
        <v>0</v>
      </c>
      <c r="G21" s="40"/>
    </row>
    <row r="22" spans="1:8" ht="15" customHeight="1" x14ac:dyDescent="0.3">
      <c r="A22" s="9" t="s">
        <v>12</v>
      </c>
      <c r="B22" s="10">
        <v>929.02547612669673</v>
      </c>
      <c r="C22" s="11">
        <v>2</v>
      </c>
      <c r="D22" s="9">
        <v>0.17474472459690507</v>
      </c>
      <c r="E22" s="35">
        <f t="shared" si="0"/>
        <v>324.68460193853645</v>
      </c>
      <c r="G22" s="40"/>
    </row>
    <row r="23" spans="1:8" ht="16.5" customHeight="1" x14ac:dyDescent="0.3">
      <c r="A23" s="9" t="s">
        <v>13</v>
      </c>
      <c r="B23" s="10">
        <v>995.38443870717504</v>
      </c>
      <c r="C23" s="11">
        <v>2</v>
      </c>
      <c r="D23" s="9">
        <v>0.69897889838762028</v>
      </c>
      <c r="E23" s="35">
        <f t="shared" si="0"/>
        <v>1391.505436879442</v>
      </c>
      <c r="G23" s="40"/>
      <c r="H23" s="22"/>
    </row>
    <row r="24" spans="1:8" ht="16.5" customHeight="1" x14ac:dyDescent="0.3">
      <c r="A24" s="9" t="s">
        <v>14</v>
      </c>
      <c r="B24" s="10">
        <v>539.66626194967307</v>
      </c>
      <c r="C24" s="11">
        <v>2</v>
      </c>
      <c r="D24" s="9">
        <v>6.9897889838762035</v>
      </c>
      <c r="E24" s="35">
        <f t="shared" si="0"/>
        <v>7544.3065854909491</v>
      </c>
      <c r="G24" s="40"/>
    </row>
    <row r="25" spans="1:8" ht="20.25" customHeight="1" x14ac:dyDescent="0.3">
      <c r="A25" s="9" t="s">
        <v>15</v>
      </c>
      <c r="B25" s="10">
        <v>779.51793392730576</v>
      </c>
      <c r="C25" s="11">
        <v>1</v>
      </c>
      <c r="D25" s="9">
        <v>6.9897889838762035</v>
      </c>
      <c r="E25" s="35">
        <f t="shared" si="0"/>
        <v>5448.6658672990197</v>
      </c>
      <c r="G25" s="40"/>
    </row>
    <row r="26" spans="1:8" ht="21" customHeight="1" x14ac:dyDescent="0.3">
      <c r="A26" s="9" t="s">
        <v>16</v>
      </c>
      <c r="B26" s="10">
        <v>19725.134270513805</v>
      </c>
      <c r="C26" s="11">
        <v>1</v>
      </c>
      <c r="D26" s="9">
        <v>4.8540201276918084E-2</v>
      </c>
      <c r="E26" s="35">
        <f t="shared" si="0"/>
        <v>957.46198770497483</v>
      </c>
      <c r="G26" s="40"/>
    </row>
    <row r="27" spans="1:8" ht="15" customHeight="1" x14ac:dyDescent="0.3">
      <c r="A27" s="9" t="s">
        <v>17</v>
      </c>
      <c r="B27" s="10">
        <v>8270.0277058353131</v>
      </c>
      <c r="C27" s="11">
        <v>1</v>
      </c>
      <c r="D27" s="9">
        <v>4.8540201276918084E-2</v>
      </c>
      <c r="E27" s="35">
        <f t="shared" si="0"/>
        <v>401.42880940693522</v>
      </c>
      <c r="G27" s="40"/>
    </row>
    <row r="28" spans="1:8" ht="20.25" customHeight="1" x14ac:dyDescent="0.3">
      <c r="A28" s="9" t="s">
        <v>18</v>
      </c>
      <c r="B28" s="10">
        <v>71502.97858376948</v>
      </c>
      <c r="C28" s="11">
        <v>1</v>
      </c>
      <c r="D28" s="9">
        <v>3.3978140893842664E-2</v>
      </c>
      <c r="E28" s="35">
        <f t="shared" si="0"/>
        <v>2429.5382806487341</v>
      </c>
      <c r="G28" s="40"/>
    </row>
    <row r="29" spans="1:8" s="22" customFormat="1" ht="22.5" customHeight="1" x14ac:dyDescent="0.3">
      <c r="A29" s="29" t="s">
        <v>150</v>
      </c>
      <c r="B29" s="30"/>
      <c r="C29" s="31"/>
      <c r="D29" s="32"/>
      <c r="E29" s="35">
        <f t="shared" si="0"/>
        <v>0</v>
      </c>
      <c r="G29" s="40"/>
    </row>
    <row r="30" spans="1:8" ht="19.5" customHeight="1" x14ac:dyDescent="0.3">
      <c r="A30" s="9" t="s">
        <v>19</v>
      </c>
      <c r="B30" s="10">
        <v>7971.9856978859434</v>
      </c>
      <c r="C30" s="11">
        <v>1</v>
      </c>
      <c r="D30" s="9">
        <v>0.21357688561843957</v>
      </c>
      <c r="E30" s="35">
        <f t="shared" si="0"/>
        <v>1702.6318775492223</v>
      </c>
      <c r="G30" s="40"/>
    </row>
    <row r="31" spans="1:8" s="22" customFormat="1" ht="19.5" customHeight="1" x14ac:dyDescent="0.3">
      <c r="A31" s="29" t="s">
        <v>151</v>
      </c>
      <c r="B31" s="10"/>
      <c r="C31" s="11"/>
      <c r="D31" s="9"/>
      <c r="E31" s="35">
        <f t="shared" si="0"/>
        <v>0</v>
      </c>
      <c r="G31" s="40"/>
    </row>
    <row r="32" spans="1:8" ht="20.25" customHeight="1" x14ac:dyDescent="0.3">
      <c r="A32" s="9" t="s">
        <v>20</v>
      </c>
      <c r="B32" s="10">
        <v>1705.6002265292623</v>
      </c>
      <c r="C32" s="11">
        <v>1</v>
      </c>
      <c r="D32" s="9">
        <v>3.8832161021534466</v>
      </c>
      <c r="E32" s="35">
        <f t="shared" si="0"/>
        <v>6623.2142634949978</v>
      </c>
      <c r="G32" s="40"/>
    </row>
    <row r="33" spans="1:7" s="22" customFormat="1" ht="19.5" customHeight="1" x14ac:dyDescent="0.3">
      <c r="A33" s="29" t="s">
        <v>152</v>
      </c>
      <c r="B33" s="10"/>
      <c r="C33" s="11"/>
      <c r="D33" s="9"/>
      <c r="E33" s="35">
        <f t="shared" si="0"/>
        <v>0</v>
      </c>
      <c r="G33" s="40"/>
    </row>
    <row r="34" spans="1:7" ht="15" customHeight="1" x14ac:dyDescent="0.3">
      <c r="A34" s="9" t="s">
        <v>21</v>
      </c>
      <c r="B34" s="10">
        <v>265.35031365736762</v>
      </c>
      <c r="C34" s="11">
        <v>1</v>
      </c>
      <c r="D34" s="9">
        <v>4.8540201276918076</v>
      </c>
      <c r="E34" s="35">
        <f t="shared" si="0"/>
        <v>1288.0157633821968</v>
      </c>
      <c r="G34" s="40"/>
    </row>
    <row r="35" spans="1:7" ht="19.5" customHeight="1" x14ac:dyDescent="0.3">
      <c r="A35" s="9" t="s">
        <v>22</v>
      </c>
      <c r="B35" s="10">
        <v>3845.5722691022784</v>
      </c>
      <c r="C35" s="11">
        <v>1</v>
      </c>
      <c r="D35" s="9">
        <v>0.97080402553836165</v>
      </c>
      <c r="E35" s="35">
        <f t="shared" si="0"/>
        <v>3733.2970393431838</v>
      </c>
      <c r="G35" s="40"/>
    </row>
    <row r="36" spans="1:7" ht="15" customHeight="1" x14ac:dyDescent="0.3">
      <c r="A36" s="9" t="s">
        <v>23</v>
      </c>
      <c r="B36" s="10">
        <v>7700.318539492494</v>
      </c>
      <c r="C36" s="11">
        <v>1</v>
      </c>
      <c r="D36" s="9">
        <v>0.97080402553836165</v>
      </c>
      <c r="E36" s="35">
        <f t="shared" si="0"/>
        <v>7475.5002360669905</v>
      </c>
      <c r="G36" s="40"/>
    </row>
    <row r="37" spans="1:7" s="22" customFormat="1" ht="21" customHeight="1" x14ac:dyDescent="0.3">
      <c r="A37" s="29" t="s">
        <v>153</v>
      </c>
      <c r="B37" s="10"/>
      <c r="C37" s="11"/>
      <c r="D37" s="9"/>
      <c r="E37" s="35">
        <f t="shared" si="0"/>
        <v>0</v>
      </c>
      <c r="G37" s="40"/>
    </row>
    <row r="38" spans="1:7" ht="16.5" customHeight="1" x14ac:dyDescent="0.3">
      <c r="A38" s="9" t="s">
        <v>24</v>
      </c>
      <c r="B38" s="10">
        <v>1327.1792516095668</v>
      </c>
      <c r="C38" s="11">
        <v>1</v>
      </c>
      <c r="D38" s="9">
        <v>2.2427999999999999</v>
      </c>
      <c r="E38" s="35">
        <f t="shared" si="0"/>
        <v>2976.5976255099363</v>
      </c>
      <c r="G38" s="40"/>
    </row>
    <row r="39" spans="1:7" ht="17.25" customHeight="1" x14ac:dyDescent="0.3">
      <c r="A39" s="9" t="s">
        <v>25</v>
      </c>
      <c r="B39" s="10">
        <v>3737.150437697162</v>
      </c>
      <c r="C39" s="11">
        <v>1</v>
      </c>
      <c r="D39" s="9">
        <v>0.97080402553836165</v>
      </c>
      <c r="E39" s="35">
        <f t="shared" si="0"/>
        <v>3628.0406889588553</v>
      </c>
      <c r="G39" s="40"/>
    </row>
    <row r="40" spans="1:7" ht="15" customHeight="1" x14ac:dyDescent="0.3">
      <c r="A40" s="9" t="s">
        <v>26</v>
      </c>
      <c r="B40" s="10">
        <v>17803.276000127047</v>
      </c>
      <c r="C40" s="11">
        <v>1</v>
      </c>
      <c r="D40" s="9">
        <v>0.97080402553836165</v>
      </c>
      <c r="E40" s="35">
        <f t="shared" si="0"/>
        <v>17283.49200869384</v>
      </c>
      <c r="G40" s="40"/>
    </row>
    <row r="41" spans="1:7" s="22" customFormat="1" ht="17.25" customHeight="1" x14ac:dyDescent="0.3">
      <c r="A41" s="33" t="s">
        <v>154</v>
      </c>
      <c r="B41" s="10"/>
      <c r="C41" s="11"/>
      <c r="D41" s="9"/>
      <c r="E41" s="35">
        <f t="shared" si="0"/>
        <v>0</v>
      </c>
      <c r="G41" s="40"/>
    </row>
    <row r="42" spans="1:7" ht="15.75" customHeight="1" x14ac:dyDescent="0.3">
      <c r="A42" s="9" t="s">
        <v>27</v>
      </c>
      <c r="B42" s="10">
        <v>362.60383071586557</v>
      </c>
      <c r="C42" s="11">
        <v>1</v>
      </c>
      <c r="D42" s="9">
        <v>4.8540201276918076</v>
      </c>
      <c r="E42" s="35">
        <f t="shared" si="0"/>
        <v>1760.0862926729644</v>
      </c>
      <c r="G42" s="40"/>
    </row>
    <row r="43" spans="1:7" s="22" customFormat="1" ht="37.5" customHeight="1" x14ac:dyDescent="0.3">
      <c r="A43" s="20" t="s">
        <v>155</v>
      </c>
      <c r="B43" s="10"/>
      <c r="C43" s="11"/>
      <c r="D43" s="9"/>
      <c r="E43" s="35">
        <f t="shared" si="0"/>
        <v>0</v>
      </c>
      <c r="G43" s="40"/>
    </row>
    <row r="44" spans="1:7" ht="17.25" customHeight="1" x14ac:dyDescent="0.3">
      <c r="A44" s="9" t="s">
        <v>28</v>
      </c>
      <c r="B44" s="10">
        <v>995.38443870717515</v>
      </c>
      <c r="C44" s="11">
        <v>1</v>
      </c>
      <c r="D44" s="9">
        <v>2.2427999999999999</v>
      </c>
      <c r="E44" s="35">
        <f t="shared" si="0"/>
        <v>2232.4482191324523</v>
      </c>
      <c r="G44" s="40"/>
    </row>
    <row r="45" spans="1:7" ht="19.5" customHeight="1" x14ac:dyDescent="0.3">
      <c r="A45" s="9" t="s">
        <v>29</v>
      </c>
      <c r="B45" s="10">
        <v>27041.956640870718</v>
      </c>
      <c r="C45" s="11">
        <v>1</v>
      </c>
      <c r="D45" s="9">
        <v>9.7080402553836164E-3</v>
      </c>
      <c r="E45" s="35">
        <f t="shared" si="0"/>
        <v>262.52440365391124</v>
      </c>
      <c r="G45" s="40"/>
    </row>
    <row r="46" spans="1:7" ht="15" customHeight="1" x14ac:dyDescent="0.3">
      <c r="A46" s="9" t="s">
        <v>30</v>
      </c>
      <c r="B46" s="10">
        <v>17006.087670234167</v>
      </c>
      <c r="C46" s="11">
        <v>1</v>
      </c>
      <c r="D46" s="9">
        <v>4.659859322584136E-2</v>
      </c>
      <c r="E46" s="35">
        <f t="shared" si="0"/>
        <v>792.45976170823815</v>
      </c>
      <c r="G46" s="40"/>
    </row>
    <row r="47" spans="1:7" ht="19.5" customHeight="1" x14ac:dyDescent="0.3">
      <c r="A47" s="9" t="s">
        <v>31</v>
      </c>
      <c r="B47" s="10">
        <v>227.82071626188042</v>
      </c>
      <c r="C47" s="11">
        <v>1</v>
      </c>
      <c r="D47" s="9">
        <v>3.8832161021534466</v>
      </c>
      <c r="E47" s="35">
        <f t="shared" si="0"/>
        <v>884.67707379226556</v>
      </c>
      <c r="G47" s="40"/>
    </row>
    <row r="48" spans="1:7" ht="16.5" customHeight="1" x14ac:dyDescent="0.3">
      <c r="A48" s="9" t="s">
        <v>32</v>
      </c>
      <c r="B48" s="10">
        <v>1948.5408805042134</v>
      </c>
      <c r="C48" s="11">
        <v>1</v>
      </c>
      <c r="D48" s="9">
        <v>0.77664322043068934</v>
      </c>
      <c r="E48" s="35">
        <f t="shared" si="0"/>
        <v>1513.3210645756433</v>
      </c>
      <c r="G48" s="40"/>
    </row>
    <row r="49" spans="1:7" ht="18.75" customHeight="1" x14ac:dyDescent="0.3">
      <c r="A49" s="9" t="s">
        <v>33</v>
      </c>
      <c r="B49" s="10">
        <v>115.04144867675035</v>
      </c>
      <c r="C49" s="11">
        <v>1</v>
      </c>
      <c r="D49" s="9">
        <v>3.8832161021534466</v>
      </c>
      <c r="E49" s="35">
        <f t="shared" si="0"/>
        <v>446.73080591661625</v>
      </c>
      <c r="G49" s="40"/>
    </row>
    <row r="50" spans="1:7" s="22" customFormat="1" ht="57" customHeight="1" x14ac:dyDescent="0.3">
      <c r="A50" s="20" t="s">
        <v>156</v>
      </c>
      <c r="B50" s="9"/>
      <c r="C50" s="10"/>
      <c r="D50" s="11"/>
      <c r="E50" s="35">
        <f t="shared" si="0"/>
        <v>0</v>
      </c>
      <c r="G50" s="40"/>
    </row>
    <row r="51" spans="1:7" s="22" customFormat="1" ht="19.5" customHeight="1" x14ac:dyDescent="0.3">
      <c r="A51" s="29" t="s">
        <v>157</v>
      </c>
      <c r="B51" s="9"/>
      <c r="C51" s="10"/>
      <c r="D51" s="11"/>
      <c r="E51" s="35">
        <f t="shared" si="0"/>
        <v>0</v>
      </c>
      <c r="G51" s="40"/>
    </row>
    <row r="52" spans="1:7" ht="19.5" customHeight="1" x14ac:dyDescent="0.3">
      <c r="A52" s="9" t="s">
        <v>34</v>
      </c>
      <c r="B52" s="10">
        <v>1208.8524267672683</v>
      </c>
      <c r="C52" s="11">
        <v>1</v>
      </c>
      <c r="D52" s="9">
        <v>2.2427999999999999</v>
      </c>
      <c r="E52" s="35">
        <f t="shared" si="0"/>
        <v>2711.2142227536292</v>
      </c>
      <c r="G52" s="40"/>
    </row>
    <row r="53" spans="1:7" ht="21" customHeight="1" x14ac:dyDescent="0.3">
      <c r="A53" s="9" t="s">
        <v>35</v>
      </c>
      <c r="B53" s="10">
        <v>602.35350621296618</v>
      </c>
      <c r="C53" s="11">
        <v>1</v>
      </c>
      <c r="D53" s="9">
        <v>4.8540201276918076</v>
      </c>
      <c r="E53" s="35">
        <f t="shared" si="0"/>
        <v>2923.8360431434703</v>
      </c>
      <c r="G53" s="40"/>
    </row>
    <row r="54" spans="1:7" s="22" customFormat="1" ht="21.75" customHeight="1" x14ac:dyDescent="0.3">
      <c r="A54" s="29" t="s">
        <v>158</v>
      </c>
      <c r="B54" s="10"/>
      <c r="C54" s="11"/>
      <c r="D54" s="9"/>
      <c r="E54" s="35">
        <f t="shared" si="0"/>
        <v>0</v>
      </c>
      <c r="G54" s="40"/>
    </row>
    <row r="55" spans="1:7" ht="22.5" customHeight="1" x14ac:dyDescent="0.3">
      <c r="A55" s="9" t="s">
        <v>36</v>
      </c>
      <c r="B55" s="10">
        <v>19907.688774143502</v>
      </c>
      <c r="C55" s="11">
        <v>1</v>
      </c>
      <c r="D55" s="9">
        <v>0.45870490206687586</v>
      </c>
      <c r="E55" s="35">
        <f t="shared" si="0"/>
        <v>9131.7544295213393</v>
      </c>
      <c r="G55" s="40"/>
    </row>
    <row r="56" spans="1:7" ht="19.5" customHeight="1" x14ac:dyDescent="0.3">
      <c r="A56" s="9" t="s">
        <v>38</v>
      </c>
      <c r="B56" s="10">
        <v>39.018670458420928</v>
      </c>
      <c r="C56" s="11">
        <v>1</v>
      </c>
      <c r="D56" s="9">
        <v>19.41608051076723</v>
      </c>
      <c r="E56" s="35">
        <f t="shared" si="0"/>
        <v>757.58964704379571</v>
      </c>
      <c r="G56" s="40"/>
    </row>
    <row r="57" spans="1:7" ht="18" customHeight="1" x14ac:dyDescent="0.3">
      <c r="A57" s="9" t="s">
        <v>39</v>
      </c>
      <c r="B57" s="10">
        <v>41.287158545975963</v>
      </c>
      <c r="C57" s="11">
        <v>1</v>
      </c>
      <c r="D57" s="9">
        <v>9.7080402553836151</v>
      </c>
      <c r="E57" s="35">
        <f t="shared" si="0"/>
        <v>400.81739719474029</v>
      </c>
      <c r="G57" s="40"/>
    </row>
    <row r="58" spans="1:7" ht="18.75" customHeight="1" x14ac:dyDescent="0.3">
      <c r="A58" s="9" t="s">
        <v>40</v>
      </c>
      <c r="B58" s="10">
        <v>123936.7939985454</v>
      </c>
      <c r="C58" s="11">
        <v>1</v>
      </c>
      <c r="D58" s="9">
        <v>3.8832161021534466E-2</v>
      </c>
      <c r="E58" s="35">
        <f t="shared" si="0"/>
        <v>4812.7335410442611</v>
      </c>
      <c r="G58" s="40"/>
    </row>
    <row r="59" spans="1:7" ht="21.75" customHeight="1" x14ac:dyDescent="0.3">
      <c r="A59" s="9" t="s">
        <v>41</v>
      </c>
      <c r="B59" s="10">
        <v>10257.047309813812</v>
      </c>
      <c r="C59" s="11">
        <v>1</v>
      </c>
      <c r="D59" s="9">
        <v>9.7080402553836168E-2</v>
      </c>
      <c r="E59" s="35">
        <f t="shared" si="0"/>
        <v>995.75828185046714</v>
      </c>
      <c r="G59" s="40"/>
    </row>
    <row r="60" spans="1:7" ht="18.75" customHeight="1" x14ac:dyDescent="0.3">
      <c r="A60" s="9" t="s">
        <v>42</v>
      </c>
      <c r="B60" s="10">
        <v>3586.9721885091667</v>
      </c>
      <c r="C60" s="11">
        <v>1</v>
      </c>
      <c r="D60" s="9">
        <v>1.9416080510767233</v>
      </c>
      <c r="E60" s="35">
        <f t="shared" si="0"/>
        <v>6964.4940801976918</v>
      </c>
      <c r="G60" s="40"/>
    </row>
    <row r="61" spans="1:7" ht="19.5" customHeight="1" x14ac:dyDescent="0.3">
      <c r="A61" s="9" t="s">
        <v>43</v>
      </c>
      <c r="B61" s="10">
        <v>1208.8524267672683</v>
      </c>
      <c r="C61" s="11">
        <v>1</v>
      </c>
      <c r="D61" s="9">
        <v>2.2427999999999999</v>
      </c>
      <c r="E61" s="35">
        <f t="shared" si="0"/>
        <v>2711.2142227536292</v>
      </c>
      <c r="G61" s="40"/>
    </row>
    <row r="62" spans="1:7" ht="39" customHeight="1" x14ac:dyDescent="0.3">
      <c r="A62" s="9" t="s">
        <v>44</v>
      </c>
      <c r="B62" s="10">
        <v>38379.126370415193</v>
      </c>
      <c r="C62" s="11">
        <v>1</v>
      </c>
      <c r="D62" s="9">
        <v>4.8540201276918084E-2</v>
      </c>
      <c r="E62" s="35">
        <f t="shared" si="0"/>
        <v>1862.930518852228</v>
      </c>
      <c r="G62" s="40"/>
    </row>
    <row r="63" spans="1:7" ht="39" customHeight="1" x14ac:dyDescent="0.3">
      <c r="A63" s="9" t="s">
        <v>45</v>
      </c>
      <c r="B63" s="10">
        <v>50289.957760095356</v>
      </c>
      <c r="C63" s="11">
        <v>1</v>
      </c>
      <c r="D63" s="9">
        <v>4.8540201276918084E-2</v>
      </c>
      <c r="E63" s="35">
        <f t="shared" si="0"/>
        <v>2441.084671882737</v>
      </c>
      <c r="G63" s="40"/>
    </row>
    <row r="64" spans="1:7" ht="39" customHeight="1" x14ac:dyDescent="0.3">
      <c r="A64" s="9" t="s">
        <v>46</v>
      </c>
      <c r="B64" s="10">
        <v>42721.629983323081</v>
      </c>
      <c r="C64" s="11">
        <v>1</v>
      </c>
      <c r="D64" s="9">
        <v>4.8540201276918084E-2</v>
      </c>
      <c r="E64" s="35">
        <f t="shared" si="0"/>
        <v>2073.7165182685208</v>
      </c>
      <c r="G64" s="40"/>
    </row>
    <row r="65" spans="1:7" ht="39" customHeight="1" x14ac:dyDescent="0.3">
      <c r="A65" s="9" t="s">
        <v>47</v>
      </c>
      <c r="B65" s="10">
        <v>42721.629983323081</v>
      </c>
      <c r="C65" s="11">
        <v>1</v>
      </c>
      <c r="D65" s="9">
        <v>4.8540201276918084E-2</v>
      </c>
      <c r="E65" s="35">
        <f t="shared" si="0"/>
        <v>2073.7165182685208</v>
      </c>
      <c r="G65" s="40"/>
    </row>
    <row r="66" spans="1:7" ht="39" customHeight="1" x14ac:dyDescent="0.3">
      <c r="A66" s="9" t="s">
        <v>48</v>
      </c>
      <c r="B66" s="10">
        <v>53.087170064382661</v>
      </c>
      <c r="C66" s="11">
        <v>1</v>
      </c>
      <c r="D66" s="9">
        <v>0.97080402553836165</v>
      </c>
      <c r="E66" s="35">
        <f t="shared" si="0"/>
        <v>51.537238402942293</v>
      </c>
      <c r="G66" s="40"/>
    </row>
    <row r="67" spans="1:7" ht="39" customHeight="1" x14ac:dyDescent="0.3">
      <c r="A67" s="9" t="s">
        <v>49</v>
      </c>
      <c r="B67" s="10">
        <v>28.782200637315906</v>
      </c>
      <c r="C67" s="11">
        <v>1</v>
      </c>
      <c r="D67" s="9">
        <v>0.97080402553836165</v>
      </c>
      <c r="E67" s="35">
        <f t="shared" si="0"/>
        <v>27.941876242559079</v>
      </c>
      <c r="G67" s="40"/>
    </row>
    <row r="68" spans="1:7" ht="39" customHeight="1" x14ac:dyDescent="0.3">
      <c r="A68" s="9" t="s">
        <v>50</v>
      </c>
      <c r="B68" s="10">
        <v>247.52692548091679</v>
      </c>
      <c r="C68" s="11">
        <v>1</v>
      </c>
      <c r="D68" s="9">
        <v>0.97080402553836165</v>
      </c>
      <c r="E68" s="35">
        <f t="shared" si="0"/>
        <v>240.30013568600808</v>
      </c>
      <c r="G68" s="40"/>
    </row>
    <row r="69" spans="1:7" ht="39" customHeight="1" x14ac:dyDescent="0.3">
      <c r="A69" s="9" t="s">
        <v>51</v>
      </c>
      <c r="B69" s="10">
        <v>53.087170064382668</v>
      </c>
      <c r="C69" s="11">
        <v>3</v>
      </c>
      <c r="D69" s="9">
        <v>0.97080402553836165</v>
      </c>
      <c r="E69" s="35">
        <f t="shared" si="0"/>
        <v>154.61171520882689</v>
      </c>
      <c r="G69" s="40"/>
    </row>
    <row r="70" spans="1:7" ht="39" customHeight="1" x14ac:dyDescent="0.3">
      <c r="A70" s="9" t="s">
        <v>52</v>
      </c>
      <c r="B70" s="10">
        <v>28.782200637315899</v>
      </c>
      <c r="C70" s="11">
        <v>3</v>
      </c>
      <c r="D70" s="9">
        <v>0.97080402553836165</v>
      </c>
      <c r="E70" s="35">
        <f t="shared" si="0"/>
        <v>83.825628727677227</v>
      </c>
      <c r="G70" s="40"/>
    </row>
    <row r="71" spans="1:7" ht="39" customHeight="1" x14ac:dyDescent="0.3">
      <c r="A71" s="9" t="s">
        <v>53</v>
      </c>
      <c r="B71" s="10">
        <v>285.34353909605687</v>
      </c>
      <c r="C71" s="11">
        <v>1</v>
      </c>
      <c r="D71" s="9">
        <v>0.97080402553836165</v>
      </c>
      <c r="E71" s="35">
        <f t="shared" ref="E71:E134" si="1">B71*C71*D71</f>
        <v>277.01265641581489</v>
      </c>
      <c r="G71" s="40"/>
    </row>
    <row r="72" spans="1:7" ht="35.25" customHeight="1" x14ac:dyDescent="0.3">
      <c r="A72" s="9" t="s">
        <v>54</v>
      </c>
      <c r="B72" s="10">
        <v>331.7948129023917</v>
      </c>
      <c r="C72" s="11">
        <v>1</v>
      </c>
      <c r="D72" s="9">
        <v>0.97080402553836165</v>
      </c>
      <c r="E72" s="35">
        <f t="shared" si="1"/>
        <v>322.10774001838939</v>
      </c>
      <c r="G72" s="40"/>
    </row>
    <row r="73" spans="1:7" ht="37.5" customHeight="1" x14ac:dyDescent="0.3">
      <c r="A73" s="9" t="s">
        <v>55</v>
      </c>
      <c r="B73" s="10">
        <v>400.85210679261843</v>
      </c>
      <c r="C73" s="11">
        <v>1</v>
      </c>
      <c r="D73" s="9">
        <v>0.97080402553836165</v>
      </c>
      <c r="E73" s="35">
        <f t="shared" si="1"/>
        <v>389.14883891980719</v>
      </c>
      <c r="G73" s="40"/>
    </row>
    <row r="74" spans="1:7" ht="35.25" customHeight="1" x14ac:dyDescent="0.3">
      <c r="A74" s="9" t="s">
        <v>56</v>
      </c>
      <c r="B74" s="10">
        <v>566.04994586721273</v>
      </c>
      <c r="C74" s="11">
        <v>1</v>
      </c>
      <c r="D74" s="9">
        <v>0.97080402553836165</v>
      </c>
      <c r="E74" s="35">
        <f t="shared" si="1"/>
        <v>549.52356610366178</v>
      </c>
      <c r="G74" s="40"/>
    </row>
    <row r="75" spans="1:7" s="22" customFormat="1" ht="54" customHeight="1" x14ac:dyDescent="0.3">
      <c r="A75" s="20" t="s">
        <v>159</v>
      </c>
      <c r="B75" s="10"/>
      <c r="C75" s="11"/>
      <c r="D75" s="9"/>
      <c r="E75" s="35">
        <f t="shared" si="1"/>
        <v>0</v>
      </c>
      <c r="G75" s="40"/>
    </row>
    <row r="76" spans="1:7" ht="40.5" customHeight="1" x14ac:dyDescent="0.3">
      <c r="A76" s="9" t="s">
        <v>57</v>
      </c>
      <c r="B76" s="10">
        <v>1327.179251609567</v>
      </c>
      <c r="C76" s="11">
        <v>2</v>
      </c>
      <c r="D76" s="9">
        <v>0.98818141759549838</v>
      </c>
      <c r="E76" s="35">
        <f t="shared" si="1"/>
        <v>2622.987748517749</v>
      </c>
      <c r="G76" s="40"/>
    </row>
    <row r="77" spans="1:7" ht="20.25" customHeight="1" x14ac:dyDescent="0.3">
      <c r="A77" s="9" t="s">
        <v>58</v>
      </c>
      <c r="B77" s="10">
        <v>34.538640764779082</v>
      </c>
      <c r="C77" s="11">
        <v>1</v>
      </c>
      <c r="D77" s="9">
        <v>0.13591256357537065</v>
      </c>
      <c r="E77" s="35">
        <f t="shared" si="1"/>
        <v>4.6942352087499257</v>
      </c>
      <c r="G77" s="40"/>
    </row>
    <row r="78" spans="1:7" ht="21.75" customHeight="1" x14ac:dyDescent="0.3">
      <c r="A78" s="9" t="s">
        <v>59</v>
      </c>
      <c r="B78" s="10">
        <v>1151.2880254926365</v>
      </c>
      <c r="C78" s="11">
        <v>1</v>
      </c>
      <c r="D78" s="9">
        <v>0.97080402553836165</v>
      </c>
      <c r="E78" s="35">
        <f t="shared" si="1"/>
        <v>1117.6750497023634</v>
      </c>
      <c r="G78" s="40"/>
    </row>
    <row r="79" spans="1:7" ht="16.5" customHeight="1" x14ac:dyDescent="0.3">
      <c r="A79" s="9" t="s">
        <v>60</v>
      </c>
      <c r="B79" s="10">
        <v>269.53331638486458</v>
      </c>
      <c r="C79" s="11">
        <v>1</v>
      </c>
      <c r="D79" s="9">
        <v>92.226382426144355</v>
      </c>
      <c r="E79" s="35">
        <f t="shared" si="1"/>
        <v>24858.082713497479</v>
      </c>
      <c r="G79" s="40"/>
    </row>
    <row r="80" spans="1:7" ht="33" customHeight="1" x14ac:dyDescent="0.3">
      <c r="A80" s="9" t="s">
        <v>61</v>
      </c>
      <c r="B80" s="10">
        <v>1253.2212231704709</v>
      </c>
      <c r="C80" s="11">
        <v>1</v>
      </c>
      <c r="D80" s="9">
        <v>4.6113191213072176</v>
      </c>
      <c r="E80" s="35">
        <f t="shared" si="1"/>
        <v>5779.002989634012</v>
      </c>
      <c r="G80" s="40"/>
    </row>
    <row r="81" spans="1:7" ht="18.75" customHeight="1" x14ac:dyDescent="0.3">
      <c r="A81" s="9" t="s">
        <v>62</v>
      </c>
      <c r="B81" s="10">
        <v>1132.6994140941836</v>
      </c>
      <c r="C81" s="11">
        <v>1</v>
      </c>
      <c r="D81" s="9">
        <v>4.6113191213072176</v>
      </c>
      <c r="E81" s="35">
        <f t="shared" si="1"/>
        <v>5223.2384669059911</v>
      </c>
      <c r="G81" s="40"/>
    </row>
    <row r="82" spans="1:7" ht="33" customHeight="1" x14ac:dyDescent="0.3">
      <c r="A82" s="9" t="s">
        <v>63</v>
      </c>
      <c r="B82" s="10">
        <v>523.0061292763786</v>
      </c>
      <c r="C82" s="11">
        <v>1</v>
      </c>
      <c r="D82" s="9">
        <v>4.6113191213072176</v>
      </c>
      <c r="E82" s="35">
        <f t="shared" si="1"/>
        <v>2411.748164493039</v>
      </c>
      <c r="G82" s="40"/>
    </row>
    <row r="83" spans="1:7" ht="34.5" customHeight="1" x14ac:dyDescent="0.3">
      <c r="A83" s="9" t="s">
        <v>64</v>
      </c>
      <c r="B83" s="10">
        <v>1253.2212231704709</v>
      </c>
      <c r="C83" s="11">
        <v>1</v>
      </c>
      <c r="D83" s="9">
        <v>4.6113191213072176</v>
      </c>
      <c r="E83" s="35">
        <f t="shared" si="1"/>
        <v>5779.002989634012</v>
      </c>
      <c r="G83" s="40"/>
    </row>
    <row r="84" spans="1:7" ht="12.75" customHeight="1" x14ac:dyDescent="0.3">
      <c r="A84" s="9" t="s">
        <v>65</v>
      </c>
      <c r="B84" s="10">
        <v>1132.6994140941836</v>
      </c>
      <c r="C84" s="11">
        <v>1</v>
      </c>
      <c r="D84" s="9">
        <v>4.6113191213072176</v>
      </c>
      <c r="E84" s="35">
        <f t="shared" si="1"/>
        <v>5223.2384669059911</v>
      </c>
      <c r="G84" s="40"/>
    </row>
    <row r="85" spans="1:7" ht="34.5" customHeight="1" x14ac:dyDescent="0.3">
      <c r="A85" s="9" t="s">
        <v>66</v>
      </c>
      <c r="B85" s="10">
        <v>519.35505747624109</v>
      </c>
      <c r="C85" s="11">
        <v>1</v>
      </c>
      <c r="D85" s="9">
        <v>4.6113191213072176</v>
      </c>
      <c r="E85" s="35">
        <f t="shared" si="1"/>
        <v>2394.9119072877993</v>
      </c>
      <c r="G85" s="40"/>
    </row>
    <row r="86" spans="1:7" ht="23.25" customHeight="1" x14ac:dyDescent="0.3">
      <c r="A86" s="9" t="s">
        <v>67</v>
      </c>
      <c r="B86" s="10">
        <v>16118.032356896909</v>
      </c>
      <c r="C86" s="11">
        <v>1</v>
      </c>
      <c r="D86" s="9">
        <v>0.11406947300075748</v>
      </c>
      <c r="E86" s="35">
        <f t="shared" si="1"/>
        <v>1838.5754567603874</v>
      </c>
      <c r="G86" s="40"/>
    </row>
    <row r="87" spans="1:7" ht="23.25" customHeight="1" x14ac:dyDescent="0.3">
      <c r="A87" s="9" t="s">
        <v>37</v>
      </c>
      <c r="B87" s="10">
        <v>288.66148722508086</v>
      </c>
      <c r="C87" s="11">
        <v>1</v>
      </c>
      <c r="D87" s="9">
        <v>9.2226382426144351</v>
      </c>
      <c r="E87" s="35">
        <f t="shared" si="1"/>
        <v>2662.2204712519888</v>
      </c>
      <c r="G87" s="40"/>
    </row>
    <row r="88" spans="1:7" ht="24" customHeight="1" x14ac:dyDescent="0.3">
      <c r="A88" s="9" t="s">
        <v>68</v>
      </c>
      <c r="B88" s="10">
        <v>3781.9032813463868</v>
      </c>
      <c r="C88" s="11">
        <v>1</v>
      </c>
      <c r="D88" s="9">
        <v>0.97080402553836165</v>
      </c>
      <c r="E88" s="35">
        <f t="shared" si="1"/>
        <v>3671.4869297278115</v>
      </c>
      <c r="G88" s="40"/>
    </row>
    <row r="89" spans="1:7" ht="24" customHeight="1" x14ac:dyDescent="0.3">
      <c r="A89" s="9" t="s">
        <v>69</v>
      </c>
      <c r="B89" s="10">
        <v>8211.2371853604072</v>
      </c>
      <c r="C89" s="11">
        <v>1</v>
      </c>
      <c r="D89" s="9">
        <v>0.97080402553836165</v>
      </c>
      <c r="E89" s="35">
        <f t="shared" si="1"/>
        <v>7971.5021141981697</v>
      </c>
      <c r="G89" s="40"/>
    </row>
    <row r="90" spans="1:7" ht="39" customHeight="1" x14ac:dyDescent="0.3">
      <c r="A90" s="9" t="s">
        <v>70</v>
      </c>
      <c r="B90" s="10">
        <v>28913.547298095571</v>
      </c>
      <c r="C90" s="11">
        <v>1</v>
      </c>
      <c r="D90" s="9">
        <v>4.8540201276918084E-2</v>
      </c>
      <c r="E90" s="35">
        <f t="shared" si="1"/>
        <v>1403.4694054792501</v>
      </c>
      <c r="G90" s="40"/>
    </row>
    <row r="91" spans="1:7" ht="16.5" customHeight="1" x14ac:dyDescent="0.3">
      <c r="A91" s="9" t="s">
        <v>71</v>
      </c>
      <c r="B91" s="10">
        <v>31680.093601781206</v>
      </c>
      <c r="C91" s="11">
        <v>1</v>
      </c>
      <c r="D91" s="9">
        <v>4.8540201276918084E-2</v>
      </c>
      <c r="E91" s="35">
        <f t="shared" si="1"/>
        <v>1537.7581199020644</v>
      </c>
      <c r="G91" s="40"/>
    </row>
    <row r="92" spans="1:7" ht="39" customHeight="1" x14ac:dyDescent="0.3">
      <c r="A92" s="9" t="s">
        <v>72</v>
      </c>
      <c r="B92" s="10">
        <v>34616.200269516543</v>
      </c>
      <c r="C92" s="11">
        <v>1</v>
      </c>
      <c r="D92" s="9">
        <v>4.8540201276918084E-2</v>
      </c>
      <c r="E92" s="35">
        <f t="shared" si="1"/>
        <v>1680.2773285244391</v>
      </c>
      <c r="G92" s="40"/>
    </row>
    <row r="93" spans="1:7" ht="39" customHeight="1" x14ac:dyDescent="0.3">
      <c r="A93" s="9" t="s">
        <v>73</v>
      </c>
      <c r="B93" s="10">
        <v>47666.184371320684</v>
      </c>
      <c r="C93" s="11">
        <v>1</v>
      </c>
      <c r="D93" s="9">
        <v>4.8540201276918084E-2</v>
      </c>
      <c r="E93" s="35">
        <f t="shared" si="1"/>
        <v>2313.7261834865931</v>
      </c>
      <c r="G93" s="40"/>
    </row>
    <row r="94" spans="1:7" ht="19.5" customHeight="1" x14ac:dyDescent="0.3">
      <c r="A94" s="9" t="s">
        <v>74</v>
      </c>
      <c r="B94" s="10">
        <v>176267.4813077212</v>
      </c>
      <c r="C94" s="11">
        <v>1</v>
      </c>
      <c r="D94" s="9">
        <v>1.9416080510767233E-2</v>
      </c>
      <c r="E94" s="35">
        <f t="shared" si="1"/>
        <v>3422.4236085008733</v>
      </c>
      <c r="G94" s="40"/>
    </row>
    <row r="95" spans="1:7" ht="39" customHeight="1" x14ac:dyDescent="0.3">
      <c r="A95" s="9" t="s">
        <v>51</v>
      </c>
      <c r="B95" s="10">
        <v>53.087170064382661</v>
      </c>
      <c r="C95" s="11">
        <v>2</v>
      </c>
      <c r="D95" s="9">
        <v>0.24270100638459041</v>
      </c>
      <c r="E95" s="35">
        <f t="shared" si="1"/>
        <v>25.768619201471147</v>
      </c>
      <c r="G95" s="40"/>
    </row>
    <row r="96" spans="1:7" ht="39" customHeight="1" x14ac:dyDescent="0.3">
      <c r="A96" s="9" t="s">
        <v>52</v>
      </c>
      <c r="B96" s="10">
        <v>28.782200637315899</v>
      </c>
      <c r="C96" s="11">
        <v>12</v>
      </c>
      <c r="D96" s="9">
        <v>0.24270100638459041</v>
      </c>
      <c r="E96" s="35">
        <f t="shared" si="1"/>
        <v>83.825628727677227</v>
      </c>
      <c r="G96" s="40"/>
    </row>
    <row r="97" spans="1:7" ht="36.75" customHeight="1" x14ac:dyDescent="0.3">
      <c r="A97" s="9" t="s">
        <v>75</v>
      </c>
      <c r="B97" s="10">
        <v>86.346601911947715</v>
      </c>
      <c r="C97" s="11">
        <v>0.05</v>
      </c>
      <c r="D97" s="9">
        <v>0.24270100638459041</v>
      </c>
      <c r="E97" s="35">
        <f t="shared" si="1"/>
        <v>1.0478203590959656</v>
      </c>
      <c r="G97" s="40"/>
    </row>
    <row r="98" spans="1:7" ht="39" customHeight="1" x14ac:dyDescent="0.3">
      <c r="A98" s="9" t="s">
        <v>53</v>
      </c>
      <c r="B98" s="10">
        <v>285.34353909605687</v>
      </c>
      <c r="C98" s="11">
        <v>2</v>
      </c>
      <c r="D98" s="9">
        <v>0.24270100638459041</v>
      </c>
      <c r="E98" s="35">
        <f t="shared" si="1"/>
        <v>138.50632820790744</v>
      </c>
      <c r="G98" s="40"/>
    </row>
    <row r="99" spans="1:7" ht="39" customHeight="1" x14ac:dyDescent="0.3">
      <c r="A99" s="9" t="s">
        <v>76</v>
      </c>
      <c r="B99" s="10">
        <v>331.7948129023917</v>
      </c>
      <c r="C99" s="11">
        <v>2</v>
      </c>
      <c r="D99" s="9">
        <v>0.24270100638459041</v>
      </c>
      <c r="E99" s="35">
        <f t="shared" si="1"/>
        <v>161.0538700091947</v>
      </c>
      <c r="G99" s="40"/>
    </row>
    <row r="100" spans="1:7" ht="39" customHeight="1" x14ac:dyDescent="0.3">
      <c r="A100" s="9" t="s">
        <v>77</v>
      </c>
      <c r="B100" s="10">
        <v>66.358962580478334</v>
      </c>
      <c r="C100" s="11">
        <v>4</v>
      </c>
      <c r="D100" s="9">
        <v>0.24270100638459041</v>
      </c>
      <c r="E100" s="35">
        <f t="shared" si="1"/>
        <v>64.42154800367787</v>
      </c>
      <c r="G100" s="40"/>
    </row>
    <row r="101" spans="1:7" ht="39" customHeight="1" x14ac:dyDescent="0.3">
      <c r="A101" s="9" t="s">
        <v>78</v>
      </c>
      <c r="B101" s="10">
        <v>238.89226528972196</v>
      </c>
      <c r="C101" s="11">
        <v>0.1</v>
      </c>
      <c r="D101" s="9">
        <v>0.24270100638459041</v>
      </c>
      <c r="E101" s="35">
        <f t="shared" si="1"/>
        <v>5.7979393203310083</v>
      </c>
      <c r="G101" s="40"/>
    </row>
    <row r="102" spans="1:7" ht="39" customHeight="1" x14ac:dyDescent="0.3">
      <c r="A102" s="9" t="s">
        <v>79</v>
      </c>
      <c r="B102" s="10">
        <v>53.087170064382661</v>
      </c>
      <c r="C102" s="11">
        <v>2</v>
      </c>
      <c r="D102" s="9">
        <v>0.24270100638459041</v>
      </c>
      <c r="E102" s="35">
        <f t="shared" si="1"/>
        <v>25.768619201471147</v>
      </c>
      <c r="G102" s="40"/>
    </row>
    <row r="103" spans="1:7" ht="39" customHeight="1" x14ac:dyDescent="0.3">
      <c r="A103" s="9" t="s">
        <v>54</v>
      </c>
      <c r="B103" s="10">
        <v>331.7948129023917</v>
      </c>
      <c r="C103" s="11">
        <v>0.25</v>
      </c>
      <c r="D103" s="9">
        <v>0.24270100638459041</v>
      </c>
      <c r="E103" s="35">
        <f t="shared" si="1"/>
        <v>20.131733751149337</v>
      </c>
      <c r="G103" s="40"/>
    </row>
    <row r="104" spans="1:7" ht="17.25" customHeight="1" x14ac:dyDescent="0.3">
      <c r="A104" s="9" t="s">
        <v>55</v>
      </c>
      <c r="B104" s="10">
        <v>400.85210679261843</v>
      </c>
      <c r="C104" s="11">
        <v>0.25</v>
      </c>
      <c r="D104" s="9">
        <v>0.24270100638459041</v>
      </c>
      <c r="E104" s="35">
        <f t="shared" si="1"/>
        <v>24.321802432487949</v>
      </c>
      <c r="G104" s="40"/>
    </row>
    <row r="105" spans="1:7" ht="18" customHeight="1" x14ac:dyDescent="0.3">
      <c r="A105" s="9" t="s">
        <v>80</v>
      </c>
      <c r="B105" s="10">
        <v>47.170828822267737</v>
      </c>
      <c r="C105" s="11">
        <v>12</v>
      </c>
      <c r="D105" s="9">
        <v>0.24270100638459041</v>
      </c>
      <c r="E105" s="35">
        <f t="shared" si="1"/>
        <v>137.38089152591547</v>
      </c>
      <c r="G105" s="40"/>
    </row>
    <row r="106" spans="1:7" ht="36.75" customHeight="1" x14ac:dyDescent="0.3">
      <c r="A106" s="9" t="s">
        <v>56</v>
      </c>
      <c r="B106" s="10">
        <v>566.04994586721261</v>
      </c>
      <c r="C106" s="11">
        <v>12</v>
      </c>
      <c r="D106" s="9">
        <v>0.24270100638459041</v>
      </c>
      <c r="E106" s="35">
        <f t="shared" si="1"/>
        <v>1648.5706983109851</v>
      </c>
      <c r="G106" s="40"/>
    </row>
    <row r="107" spans="1:7" s="22" customFormat="1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  <c r="G107" s="40"/>
    </row>
    <row r="108" spans="1:7" ht="19.5" customHeight="1" x14ac:dyDescent="0.3">
      <c r="A108" s="9" t="s">
        <v>81</v>
      </c>
      <c r="B108" s="10">
        <v>575.64401274631814</v>
      </c>
      <c r="C108" s="11">
        <v>1</v>
      </c>
      <c r="D108" s="9">
        <v>2.3068973357861702</v>
      </c>
      <c r="E108" s="35">
        <f t="shared" si="1"/>
        <v>1327.9516393657416</v>
      </c>
      <c r="G108" s="40"/>
    </row>
    <row r="109" spans="1:7" ht="16.5" customHeight="1" x14ac:dyDescent="0.3">
      <c r="A109" s="9" t="s">
        <v>82</v>
      </c>
      <c r="B109" s="10">
        <v>84.054684829290011</v>
      </c>
      <c r="C109" s="11">
        <v>1</v>
      </c>
      <c r="D109" s="9">
        <v>13.591256357537063</v>
      </c>
      <c r="E109" s="35">
        <f t="shared" si="1"/>
        <v>1142.408769566862</v>
      </c>
      <c r="G109" s="40"/>
    </row>
    <row r="110" spans="1:7" ht="17.25" customHeight="1" x14ac:dyDescent="0.3">
      <c r="A110" s="9" t="s">
        <v>83</v>
      </c>
      <c r="B110" s="10">
        <v>2986.1533161215248</v>
      </c>
      <c r="C110" s="11">
        <v>2</v>
      </c>
      <c r="D110" s="9">
        <v>0.13591256357537065</v>
      </c>
      <c r="E110" s="35">
        <f t="shared" si="1"/>
        <v>811.71150484634131</v>
      </c>
      <c r="G110" s="40"/>
    </row>
    <row r="111" spans="1:7" ht="15.75" customHeight="1" x14ac:dyDescent="0.3">
      <c r="A111" s="9" t="s">
        <v>84</v>
      </c>
      <c r="B111" s="10">
        <v>4293.0890613380498</v>
      </c>
      <c r="C111" s="11">
        <v>1</v>
      </c>
      <c r="D111" s="14">
        <v>0.57451554435442365</v>
      </c>
      <c r="E111" s="35">
        <f t="shared" si="1"/>
        <v>2466.4463990366512</v>
      </c>
      <c r="G111" s="40"/>
    </row>
    <row r="112" spans="1:7" ht="24" customHeight="1" x14ac:dyDescent="0.3">
      <c r="A112" s="9" t="s">
        <v>85</v>
      </c>
      <c r="B112" s="10">
        <v>7442.5016468284857</v>
      </c>
      <c r="C112" s="11">
        <v>1</v>
      </c>
      <c r="D112" s="9">
        <v>2.1406228763120875E-2</v>
      </c>
      <c r="E112" s="35">
        <f t="shared" si="1"/>
        <v>159.31589282191442</v>
      </c>
      <c r="G112" s="40"/>
    </row>
    <row r="113" spans="1:7" ht="18.75" customHeight="1" x14ac:dyDescent="0.3">
      <c r="A113" s="9" t="s">
        <v>86</v>
      </c>
      <c r="B113" s="10">
        <v>186.7691432445728</v>
      </c>
      <c r="C113" s="11">
        <v>1</v>
      </c>
      <c r="D113" s="9">
        <v>13.591256357537063</v>
      </c>
      <c r="E113" s="35">
        <f t="shared" si="1"/>
        <v>2538.4273055145504</v>
      </c>
      <c r="G113" s="40"/>
    </row>
    <row r="114" spans="1:7" ht="24.75" customHeight="1" x14ac:dyDescent="0.3">
      <c r="A114" s="9" t="s">
        <v>87</v>
      </c>
      <c r="B114" s="10">
        <v>423.81661890757584</v>
      </c>
      <c r="C114" s="11">
        <v>1</v>
      </c>
      <c r="D114" s="9">
        <v>3.3978140893842657</v>
      </c>
      <c r="E114" s="35">
        <f t="shared" si="1"/>
        <v>1440.0500790393633</v>
      </c>
      <c r="G114" s="40"/>
    </row>
    <row r="115" spans="1:7" ht="39" customHeight="1" x14ac:dyDescent="0.3">
      <c r="A115" s="9" t="s">
        <v>88</v>
      </c>
      <c r="B115" s="10">
        <v>9182.2053660842848</v>
      </c>
      <c r="C115" s="11">
        <v>1</v>
      </c>
      <c r="D115" s="9">
        <v>4.8540201276918084E-2</v>
      </c>
      <c r="E115" s="35">
        <f t="shared" si="1"/>
        <v>445.7060966357285</v>
      </c>
      <c r="G115" s="40"/>
    </row>
    <row r="116" spans="1:7" ht="19.5" customHeight="1" x14ac:dyDescent="0.3">
      <c r="A116" s="9" t="s">
        <v>89</v>
      </c>
      <c r="B116" s="10">
        <v>6591.8073087258517</v>
      </c>
      <c r="C116" s="11">
        <v>1</v>
      </c>
      <c r="D116" s="9">
        <v>4.8540201276918084E-2</v>
      </c>
      <c r="E116" s="35">
        <f t="shared" si="1"/>
        <v>319.96765354421257</v>
      </c>
      <c r="G116" s="40"/>
    </row>
    <row r="117" spans="1:7" ht="17.25" customHeight="1" x14ac:dyDescent="0.3">
      <c r="A117" s="9" t="s">
        <v>90</v>
      </c>
      <c r="B117" s="10">
        <v>11839.641793424824</v>
      </c>
      <c r="C117" s="11">
        <v>1</v>
      </c>
      <c r="D117" s="9">
        <v>4.8540201276918084E-2</v>
      </c>
      <c r="E117" s="35">
        <f t="shared" si="1"/>
        <v>574.69859569945231</v>
      </c>
      <c r="G117" s="40"/>
    </row>
    <row r="118" spans="1:7" ht="17.25" customHeight="1" x14ac:dyDescent="0.3">
      <c r="A118" s="9" t="s">
        <v>91</v>
      </c>
      <c r="B118" s="10">
        <v>8961.4217296932329</v>
      </c>
      <c r="C118" s="11">
        <v>1</v>
      </c>
      <c r="D118" s="9">
        <v>4.8540201276918084E-2</v>
      </c>
      <c r="E118" s="35">
        <f t="shared" si="1"/>
        <v>434.98921448665692</v>
      </c>
      <c r="G118" s="40"/>
    </row>
    <row r="119" spans="1:7" ht="18.75" customHeight="1" x14ac:dyDescent="0.3">
      <c r="A119" s="9" t="s">
        <v>92</v>
      </c>
      <c r="B119" s="10">
        <v>12520.313804866319</v>
      </c>
      <c r="C119" s="11">
        <v>1</v>
      </c>
      <c r="D119" s="9">
        <v>9.7080402553836164E-3</v>
      </c>
      <c r="E119" s="35">
        <f t="shared" si="1"/>
        <v>121.54771042767743</v>
      </c>
      <c r="G119" s="40"/>
    </row>
    <row r="120" spans="1:7" ht="21" customHeight="1" x14ac:dyDescent="0.3">
      <c r="A120" s="9" t="s">
        <v>93</v>
      </c>
      <c r="B120" s="10">
        <v>11157.722060458977</v>
      </c>
      <c r="C120" s="11">
        <v>1</v>
      </c>
      <c r="D120" s="9">
        <v>9.7080402553836164E-3</v>
      </c>
      <c r="E120" s="35">
        <f t="shared" si="1"/>
        <v>108.31961492131758</v>
      </c>
      <c r="G120" s="40"/>
    </row>
    <row r="121" spans="1:7" ht="19.5" customHeight="1" x14ac:dyDescent="0.3">
      <c r="A121" s="9" t="s">
        <v>94</v>
      </c>
      <c r="B121" s="10">
        <v>1439.1100318657952</v>
      </c>
      <c r="C121" s="11">
        <v>12</v>
      </c>
      <c r="D121" s="9">
        <v>0.97080402553836165</v>
      </c>
      <c r="E121" s="35">
        <f t="shared" si="1"/>
        <v>16765.125745535446</v>
      </c>
      <c r="G121" s="40"/>
    </row>
    <row r="122" spans="1:7" s="22" customFormat="1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  <c r="G122" s="40"/>
    </row>
    <row r="123" spans="1:7" ht="21.75" customHeight="1" x14ac:dyDescent="0.3">
      <c r="A123" s="9" t="s">
        <v>95</v>
      </c>
      <c r="B123" s="10">
        <v>23.985167197763257</v>
      </c>
      <c r="C123" s="11">
        <v>7</v>
      </c>
      <c r="D123" s="9">
        <v>0.97080402553836165</v>
      </c>
      <c r="E123" s="35">
        <f t="shared" si="1"/>
        <v>162.99427808159464</v>
      </c>
      <c r="G123" s="40"/>
    </row>
    <row r="124" spans="1:7" s="22" customFormat="1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  <c r="G124" s="40"/>
    </row>
    <row r="125" spans="1:7" ht="33" customHeight="1" x14ac:dyDescent="0.3">
      <c r="A125" s="9" t="s">
        <v>96</v>
      </c>
      <c r="B125" s="10">
        <v>3659.1371324120996</v>
      </c>
      <c r="C125" s="11">
        <v>1</v>
      </c>
      <c r="D125" s="9">
        <v>2.2427999999999999</v>
      </c>
      <c r="E125" s="35">
        <f t="shared" si="1"/>
        <v>8206.7127605738569</v>
      </c>
      <c r="G125" s="40"/>
    </row>
    <row r="126" spans="1:7" s="22" customFormat="1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  <c r="G126" s="40"/>
    </row>
    <row r="127" spans="1:7" s="22" customFormat="1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  <c r="G127" s="40"/>
    </row>
    <row r="128" spans="1:7" ht="39.75" customHeight="1" x14ac:dyDescent="0.3">
      <c r="A128" s="9" t="s">
        <v>97</v>
      </c>
      <c r="B128" s="10">
        <v>226.42489557939285</v>
      </c>
      <c r="C128" s="11">
        <v>123</v>
      </c>
      <c r="D128" s="14">
        <v>2.7373033005086027</v>
      </c>
      <c r="E128" s="35">
        <f t="shared" si="1"/>
        <v>76234.614520374904</v>
      </c>
      <c r="G128" s="40"/>
    </row>
    <row r="129" spans="1:7" ht="37.5" customHeight="1" x14ac:dyDescent="0.3">
      <c r="A129" s="9" t="s">
        <v>98</v>
      </c>
      <c r="B129" s="10">
        <v>172.75254735389956</v>
      </c>
      <c r="C129" s="11">
        <v>52</v>
      </c>
      <c r="D129" s="9">
        <v>0.91243443350286768</v>
      </c>
      <c r="E129" s="35">
        <f t="shared" si="1"/>
        <v>8196.5193794136976</v>
      </c>
      <c r="G129" s="40"/>
    </row>
    <row r="130" spans="1:7" ht="33.75" customHeight="1" x14ac:dyDescent="0.3">
      <c r="A130" s="9" t="s">
        <v>99</v>
      </c>
      <c r="B130" s="10">
        <v>582.31075569984159</v>
      </c>
      <c r="C130" s="11">
        <v>12</v>
      </c>
      <c r="D130" s="14">
        <v>2.7373033005086027</v>
      </c>
      <c r="E130" s="35">
        <f t="shared" si="1"/>
        <v>19127.53384198602</v>
      </c>
      <c r="G130" s="40"/>
    </row>
    <row r="131" spans="1:7" ht="35.25" customHeight="1" x14ac:dyDescent="0.3">
      <c r="A131" s="9" t="s">
        <v>100</v>
      </c>
      <c r="B131" s="10">
        <v>481.58457077311635</v>
      </c>
      <c r="C131" s="15">
        <v>12</v>
      </c>
      <c r="D131" s="9">
        <v>0.91243443350286768</v>
      </c>
      <c r="E131" s="35">
        <f t="shared" si="1"/>
        <v>5272.9721402050809</v>
      </c>
      <c r="G131" s="40"/>
    </row>
    <row r="132" spans="1:7" ht="20.25" customHeight="1" x14ac:dyDescent="0.3">
      <c r="A132" s="9" t="s">
        <v>101</v>
      </c>
      <c r="B132" s="10">
        <v>798.002574380792</v>
      </c>
      <c r="C132" s="11">
        <v>1</v>
      </c>
      <c r="D132" s="9">
        <v>4.0773769072611189E-2</v>
      </c>
      <c r="E132" s="35">
        <f t="shared" si="1"/>
        <v>32.537572687151645</v>
      </c>
      <c r="G132" s="40"/>
    </row>
    <row r="133" spans="1:7" ht="18.75" customHeight="1" x14ac:dyDescent="0.3">
      <c r="A133" s="9" t="s">
        <v>102</v>
      </c>
      <c r="B133" s="10">
        <v>1034.0913605301528</v>
      </c>
      <c r="C133" s="11">
        <v>1</v>
      </c>
      <c r="D133" s="9">
        <v>4.0773769072611189E-2</v>
      </c>
      <c r="E133" s="35">
        <f t="shared" si="1"/>
        <v>42.163802334238767</v>
      </c>
      <c r="G133" s="40"/>
    </row>
    <row r="134" spans="1:7" ht="21" customHeight="1" x14ac:dyDescent="0.3">
      <c r="A134" s="9" t="s">
        <v>103</v>
      </c>
      <c r="B134" s="10">
        <v>520.37283983758959</v>
      </c>
      <c r="C134" s="11">
        <v>1</v>
      </c>
      <c r="D134" s="9">
        <v>8.1547538145222379E-2</v>
      </c>
      <c r="E134" s="35">
        <f t="shared" si="1"/>
        <v>42.435124006393529</v>
      </c>
      <c r="G134" s="40"/>
    </row>
    <row r="135" spans="1:7" ht="22.5" customHeight="1" x14ac:dyDescent="0.3">
      <c r="A135" s="9" t="s">
        <v>104</v>
      </c>
      <c r="B135" s="10">
        <v>543.36896618834248</v>
      </c>
      <c r="C135" s="11">
        <v>2</v>
      </c>
      <c r="D135" s="9">
        <v>0.10873005086029651</v>
      </c>
      <c r="E135" s="35">
        <f t="shared" ref="E135:E176" si="2">B135*C135*D135</f>
        <v>118.16107065913043</v>
      </c>
      <c r="G135" s="40"/>
    </row>
    <row r="136" spans="1:7" ht="16.5" customHeight="1" x14ac:dyDescent="0.3">
      <c r="A136" s="9" t="s">
        <v>105</v>
      </c>
      <c r="B136" s="10">
        <v>549.6595670002007</v>
      </c>
      <c r="C136" s="11">
        <v>12</v>
      </c>
      <c r="D136" s="9">
        <v>2.7182512715074127E-2</v>
      </c>
      <c r="E136" s="35">
        <f t="shared" si="2"/>
        <v>179.29353802734113</v>
      </c>
      <c r="G136" s="40"/>
    </row>
    <row r="137" spans="1:7" ht="21" customHeight="1" x14ac:dyDescent="0.3">
      <c r="A137" s="9" t="s">
        <v>106</v>
      </c>
      <c r="B137" s="10">
        <v>705.9418113727105</v>
      </c>
      <c r="C137" s="11">
        <v>12</v>
      </c>
      <c r="D137" s="9">
        <v>7.9508849691591818E-2</v>
      </c>
      <c r="E137" s="35">
        <f t="shared" si="2"/>
        <v>673.54345645731485</v>
      </c>
      <c r="G137" s="40"/>
    </row>
    <row r="138" spans="1:7" ht="15.75" customHeight="1" x14ac:dyDescent="0.3">
      <c r="A138" s="9" t="s">
        <v>107</v>
      </c>
      <c r="B138" s="10">
        <v>209.15982981381686</v>
      </c>
      <c r="C138" s="11">
        <v>2</v>
      </c>
      <c r="D138" s="9">
        <v>0.27182512715074131</v>
      </c>
      <c r="E138" s="35">
        <f t="shared" si="2"/>
        <v>113.70979466793636</v>
      </c>
      <c r="G138" s="40"/>
    </row>
    <row r="139" spans="1:7" ht="18.75" customHeight="1" x14ac:dyDescent="0.3">
      <c r="A139" s="9" t="s">
        <v>108</v>
      </c>
      <c r="B139" s="10">
        <v>469.18822349145586</v>
      </c>
      <c r="C139" s="11">
        <v>1</v>
      </c>
      <c r="D139" s="9">
        <v>6.2349221112433725E-2</v>
      </c>
      <c r="E139" s="35">
        <f t="shared" si="2"/>
        <v>29.253520289818752</v>
      </c>
      <c r="G139" s="40"/>
    </row>
    <row r="140" spans="1:7" ht="16.5" customHeight="1" x14ac:dyDescent="0.3">
      <c r="A140" s="9" t="s">
        <v>109</v>
      </c>
      <c r="B140" s="10">
        <v>361.15503290486379</v>
      </c>
      <c r="C140" s="11">
        <v>1</v>
      </c>
      <c r="D140" s="9">
        <v>4.0773769072611189E-2</v>
      </c>
      <c r="E140" s="35">
        <f t="shared" si="2"/>
        <v>14.725651911074211</v>
      </c>
      <c r="G140" s="40"/>
    </row>
    <row r="141" spans="1:7" ht="18" customHeight="1" x14ac:dyDescent="0.3">
      <c r="A141" s="9" t="s">
        <v>110</v>
      </c>
      <c r="B141" s="10">
        <v>244.62294569789327</v>
      </c>
      <c r="C141" s="11">
        <v>1</v>
      </c>
      <c r="D141" s="9">
        <v>0.63723576236338053</v>
      </c>
      <c r="E141" s="35">
        <f t="shared" si="2"/>
        <v>155.88248929337286</v>
      </c>
      <c r="G141" s="40"/>
    </row>
    <row r="142" spans="1:7" ht="18" customHeight="1" x14ac:dyDescent="0.3">
      <c r="A142" s="9" t="s">
        <v>111</v>
      </c>
      <c r="B142" s="10">
        <v>1245.4862879406505</v>
      </c>
      <c r="C142" s="11">
        <v>1</v>
      </c>
      <c r="D142" s="9">
        <v>0.78700655340331138</v>
      </c>
      <c r="E142" s="35">
        <f t="shared" si="2"/>
        <v>980.20587078325559</v>
      </c>
      <c r="G142" s="40"/>
    </row>
    <row r="143" spans="1:7" ht="21.75" customHeight="1" x14ac:dyDescent="0.3">
      <c r="A143" s="9" t="s">
        <v>112</v>
      </c>
      <c r="B143" s="10">
        <v>640.66334010277205</v>
      </c>
      <c r="C143" s="11">
        <v>1</v>
      </c>
      <c r="D143" s="9">
        <v>0.201174864192187</v>
      </c>
      <c r="E143" s="35">
        <f t="shared" si="2"/>
        <v>128.88536043808807</v>
      </c>
      <c r="G143" s="40"/>
    </row>
    <row r="144" spans="1:7" s="22" customFormat="1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  <c r="G144" s="40"/>
    </row>
    <row r="145" spans="1:7" s="22" customFormat="1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  <c r="G145" s="40"/>
    </row>
    <row r="146" spans="1:7" ht="15.75" customHeight="1" x14ac:dyDescent="0.3">
      <c r="A146" s="9" t="s">
        <v>113</v>
      </c>
      <c r="B146" s="10">
        <v>20506.252602339333</v>
      </c>
      <c r="C146" s="11">
        <v>32</v>
      </c>
      <c r="D146" s="9">
        <v>7.7664322043068931E-2</v>
      </c>
      <c r="E146" s="35">
        <f t="shared" si="2"/>
        <v>50963.334592147272</v>
      </c>
      <c r="G146" s="40"/>
    </row>
    <row r="147" spans="1:7" ht="18" customHeight="1" x14ac:dyDescent="0.3">
      <c r="A147" s="9" t="s">
        <v>114</v>
      </c>
      <c r="B147" s="10">
        <v>87.461811022397754</v>
      </c>
      <c r="C147" s="11">
        <v>31</v>
      </c>
      <c r="D147" s="9">
        <v>0.77664322043068934</v>
      </c>
      <c r="E147" s="35">
        <f t="shared" si="2"/>
        <v>2105.7252998911958</v>
      </c>
      <c r="G147" s="40"/>
    </row>
    <row r="148" spans="1:7" ht="18" customHeight="1" x14ac:dyDescent="0.3">
      <c r="A148" s="9" t="s">
        <v>115</v>
      </c>
      <c r="B148" s="10">
        <v>4747.3087888643477</v>
      </c>
      <c r="C148" s="11">
        <v>97</v>
      </c>
      <c r="D148" s="9">
        <v>7.7664322043068931E-2</v>
      </c>
      <c r="E148" s="35">
        <f t="shared" si="2"/>
        <v>35763.562305776468</v>
      </c>
      <c r="G148" s="40"/>
    </row>
    <row r="149" spans="1:7" ht="21.75" customHeight="1" x14ac:dyDescent="0.3">
      <c r="A149" s="9" t="s">
        <v>116</v>
      </c>
      <c r="B149" s="10">
        <v>166.49703563113994</v>
      </c>
      <c r="C149" s="11">
        <v>1</v>
      </c>
      <c r="D149" s="16">
        <v>5.3242533275619515</v>
      </c>
      <c r="E149" s="35">
        <f t="shared" si="2"/>
        <v>886.47239598829765</v>
      </c>
      <c r="G149" s="40"/>
    </row>
    <row r="150" spans="1:7" ht="15" customHeight="1" x14ac:dyDescent="0.3">
      <c r="A150" s="9" t="s">
        <v>117</v>
      </c>
      <c r="B150" s="10">
        <v>79.950557325877512</v>
      </c>
      <c r="C150" s="11">
        <v>1</v>
      </c>
      <c r="D150" s="9">
        <v>485.40201276918083</v>
      </c>
      <c r="E150" s="35">
        <f t="shared" si="2"/>
        <v>38808.161447998718</v>
      </c>
      <c r="G150" s="40"/>
    </row>
    <row r="151" spans="1:7" ht="19.5" customHeight="1" x14ac:dyDescent="0.3">
      <c r="A151" s="9" t="s">
        <v>118</v>
      </c>
      <c r="B151" s="10">
        <v>49.969098328673439</v>
      </c>
      <c r="C151" s="11">
        <v>1</v>
      </c>
      <c r="D151" s="9">
        <v>698.97889838762046</v>
      </c>
      <c r="E151" s="35">
        <f t="shared" si="2"/>
        <v>34927.345303198847</v>
      </c>
      <c r="G151" s="40"/>
    </row>
    <row r="152" spans="1:7" ht="15" customHeight="1" x14ac:dyDescent="0.3">
      <c r="A152" s="9" t="s">
        <v>119</v>
      </c>
      <c r="B152" s="10">
        <v>100.18352898929197</v>
      </c>
      <c r="C152" s="11">
        <v>1</v>
      </c>
      <c r="D152" s="9">
        <v>0.77664322043068934</v>
      </c>
      <c r="E152" s="35">
        <f t="shared" si="2"/>
        <v>77.806858588355041</v>
      </c>
      <c r="G152" s="40"/>
    </row>
    <row r="153" spans="1:7" ht="19.5" customHeight="1" x14ac:dyDescent="0.3">
      <c r="A153" s="9" t="s">
        <v>120</v>
      </c>
      <c r="B153" s="10">
        <v>54.640897833132485</v>
      </c>
      <c r="C153" s="11">
        <v>117</v>
      </c>
      <c r="D153" s="9">
        <v>4.8540201276918076</v>
      </c>
      <c r="E153" s="35">
        <f t="shared" si="2"/>
        <v>31031.678091629678</v>
      </c>
      <c r="G153" s="40"/>
    </row>
    <row r="154" spans="1:7" ht="21" customHeight="1" x14ac:dyDescent="0.3">
      <c r="A154" s="9" t="s">
        <v>121</v>
      </c>
      <c r="B154" s="10">
        <v>20.405136040524294</v>
      </c>
      <c r="C154" s="11">
        <v>1</v>
      </c>
      <c r="D154" s="9">
        <v>146.78556866140025</v>
      </c>
      <c r="E154" s="35">
        <f t="shared" si="2"/>
        <v>2995.1794973215915</v>
      </c>
      <c r="G154" s="40"/>
    </row>
    <row r="155" spans="1:7" ht="18" customHeight="1" x14ac:dyDescent="0.3">
      <c r="A155" s="9" t="s">
        <v>122</v>
      </c>
      <c r="B155" s="10">
        <v>1593.8618200923934</v>
      </c>
      <c r="C155" s="15">
        <v>160</v>
      </c>
      <c r="D155" s="9">
        <v>3.3978140893842664E-2</v>
      </c>
      <c r="E155" s="35">
        <f t="shared" si="2"/>
        <v>8665.0338381465372</v>
      </c>
      <c r="G155" s="40"/>
    </row>
    <row r="156" spans="1:7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0.29124120766150846</v>
      </c>
      <c r="E156" s="35">
        <f t="shared" si="2"/>
        <v>55949.795602860977</v>
      </c>
      <c r="G156" s="40"/>
    </row>
    <row r="157" spans="1:7" ht="15" customHeight="1" x14ac:dyDescent="0.3">
      <c r="A157" s="9" t="s">
        <v>124</v>
      </c>
      <c r="B157" s="10">
        <v>276.67253597965328</v>
      </c>
      <c r="C157" s="15">
        <v>32</v>
      </c>
      <c r="D157" s="14">
        <v>0.56630234823071013</v>
      </c>
      <c r="E157" s="35">
        <f t="shared" si="2"/>
        <v>5013.7698181191454</v>
      </c>
      <c r="G157" s="40"/>
    </row>
    <row r="158" spans="1:7" s="22" customFormat="1" ht="16.5" customHeight="1" x14ac:dyDescent="0.3">
      <c r="A158" s="20" t="s">
        <v>167</v>
      </c>
      <c r="B158" s="10"/>
      <c r="C158" s="15"/>
      <c r="D158" s="14"/>
      <c r="E158" s="35">
        <f t="shared" si="2"/>
        <v>0</v>
      </c>
      <c r="G158" s="40"/>
    </row>
    <row r="159" spans="1:7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0.77664322043068934</v>
      </c>
      <c r="E159" s="35">
        <f t="shared" si="2"/>
        <v>21473.83427129357</v>
      </c>
      <c r="G159" s="40"/>
    </row>
    <row r="160" spans="1:7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3.3978140893842664E-2</v>
      </c>
      <c r="E160" s="35">
        <f t="shared" si="2"/>
        <v>11102.07460512525</v>
      </c>
      <c r="G160" s="40"/>
    </row>
    <row r="161" spans="1:7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0.29124120766150846</v>
      </c>
      <c r="E161" s="35">
        <f t="shared" si="2"/>
        <v>29075.55851603104</v>
      </c>
      <c r="G161" s="40"/>
    </row>
    <row r="162" spans="1:7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7.7664322043068928E-3</v>
      </c>
      <c r="E162" s="35">
        <f t="shared" si="2"/>
        <v>3633.1236445385325</v>
      </c>
      <c r="G162" s="40"/>
    </row>
    <row r="163" spans="1:7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7.7664322043068928E-3</v>
      </c>
      <c r="E163" s="35">
        <f t="shared" si="2"/>
        <v>20181.016564992118</v>
      </c>
      <c r="G163" s="40"/>
    </row>
    <row r="164" spans="1:7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4.8540201276918076</v>
      </c>
      <c r="E164" s="35">
        <f t="shared" si="2"/>
        <v>5770.897337256939</v>
      </c>
      <c r="G164" s="40"/>
    </row>
    <row r="165" spans="1:7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9.7080402553836168E-2</v>
      </c>
      <c r="E165" s="35">
        <f t="shared" si="2"/>
        <v>2095.6407181919308</v>
      </c>
      <c r="G165" s="40"/>
    </row>
    <row r="166" spans="1:7" ht="19.5" customHeight="1" x14ac:dyDescent="0.3">
      <c r="A166" s="9" t="s">
        <v>131</v>
      </c>
      <c r="B166" s="10">
        <v>51.360089102946532</v>
      </c>
      <c r="C166" s="15">
        <v>29</v>
      </c>
      <c r="D166" s="16">
        <v>0.56630234823071013</v>
      </c>
      <c r="E166" s="35">
        <f t="shared" si="2"/>
        <v>843.47483286577665</v>
      </c>
      <c r="G166" s="40"/>
    </row>
    <row r="167" spans="1:7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9.7080402553836168E-2</v>
      </c>
      <c r="E167" s="35">
        <f t="shared" si="2"/>
        <v>2095.6407181919308</v>
      </c>
      <c r="G167" s="40"/>
    </row>
    <row r="168" spans="1:7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2.4270100638459042E-2</v>
      </c>
      <c r="E168" s="35">
        <f t="shared" si="2"/>
        <v>1094.4045942765938</v>
      </c>
      <c r="G168" s="40"/>
    </row>
    <row r="169" spans="1:7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1.9416080510767233</v>
      </c>
      <c r="E169" s="35">
        <f t="shared" si="2"/>
        <v>286.71270350248051</v>
      </c>
      <c r="G169" s="40"/>
    </row>
    <row r="170" spans="1:7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1.9416080510767233</v>
      </c>
      <c r="E170" s="35">
        <f t="shared" si="2"/>
        <v>640.20444739544041</v>
      </c>
      <c r="G170" s="40"/>
    </row>
    <row r="171" spans="1:7" ht="20.100000000000001" customHeight="1" x14ac:dyDescent="0.3">
      <c r="A171" s="9" t="s">
        <v>135</v>
      </c>
      <c r="B171" s="10">
        <v>169.43452454321087</v>
      </c>
      <c r="C171" s="11">
        <v>1</v>
      </c>
      <c r="D171" s="9">
        <v>0.97080402553836165</v>
      </c>
      <c r="E171" s="35">
        <f t="shared" si="2"/>
        <v>164.48771849172743</v>
      </c>
      <c r="G171" s="40"/>
    </row>
    <row r="172" spans="1:7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1.9416080510767233</v>
      </c>
      <c r="E172" s="35">
        <f t="shared" si="2"/>
        <v>671.44501736107941</v>
      </c>
      <c r="G172" s="40"/>
    </row>
    <row r="173" spans="1:7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1.9416080510767233</v>
      </c>
      <c r="E173" s="35">
        <f t="shared" si="2"/>
        <v>310.51114003147796</v>
      </c>
      <c r="G173" s="40"/>
    </row>
    <row r="174" spans="1:7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0.97080402553836165</v>
      </c>
      <c r="E174" s="35">
        <f t="shared" si="2"/>
        <v>1390.9801451797662</v>
      </c>
      <c r="G174" s="40"/>
    </row>
    <row r="175" spans="1:7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0.19416080510767234</v>
      </c>
      <c r="E175" s="35">
        <f t="shared" si="2"/>
        <v>5192.1735957431774</v>
      </c>
      <c r="G175" s="40"/>
    </row>
    <row r="176" spans="1:7" ht="18.75" x14ac:dyDescent="0.3">
      <c r="A176" s="9" t="s">
        <v>140</v>
      </c>
      <c r="B176" s="10">
        <v>21142.205206669267</v>
      </c>
      <c r="C176" s="11">
        <v>1</v>
      </c>
      <c r="D176" s="9">
        <v>0.29124120766150846</v>
      </c>
      <c r="E176" s="35">
        <f t="shared" si="2"/>
        <v>6157.4813770177898</v>
      </c>
      <c r="G176" s="40"/>
    </row>
    <row r="177" spans="1:11" ht="18.75" x14ac:dyDescent="0.3">
      <c r="A177" s="17"/>
      <c r="B177" s="17"/>
      <c r="C177" s="17"/>
      <c r="D177" s="17"/>
      <c r="E177" s="18">
        <f>SUM(E6:E176)</f>
        <v>758050.87022366957</v>
      </c>
    </row>
    <row r="178" spans="1:11" s="2" customFormat="1" ht="18.75" x14ac:dyDescent="0.3">
      <c r="A178" s="17"/>
      <c r="B178" s="17"/>
      <c r="C178" s="17"/>
      <c r="D178" s="17"/>
      <c r="E178" s="18"/>
      <c r="H178" s="37"/>
    </row>
    <row r="180" spans="1:11" x14ac:dyDescent="0.2">
      <c r="E180" s="5"/>
    </row>
    <row r="181" spans="1:11" x14ac:dyDescent="0.2">
      <c r="A181" s="2"/>
      <c r="E181" s="5"/>
    </row>
    <row r="182" spans="1:11" x14ac:dyDescent="0.2">
      <c r="E182" s="6"/>
    </row>
    <row r="183" spans="1:11" x14ac:dyDescent="0.2">
      <c r="D183" s="6"/>
      <c r="F183" s="38">
        <f>E183-E182</f>
        <v>0</v>
      </c>
    </row>
    <row r="184" spans="1:11" x14ac:dyDescent="0.2">
      <c r="E184" s="42"/>
    </row>
    <row r="186" spans="1:11" x14ac:dyDescent="0.2">
      <c r="K186" s="41"/>
    </row>
  </sheetData>
  <dataValidations count="2">
    <dataValidation type="list" allowBlank="1" showInputMessage="1" showErrorMessage="1" sqref="A11:A12 A16 A21 A29 A31 A33 A37 A41 A43 A50:A51 A54 A75 A107 A122 A124 A126:A127 A144:A145 A158">
      <formula1>#REF!</formula1>
    </dataValidation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E183"/>
  <sheetViews>
    <sheetView zoomScale="70" zoomScaleNormal="70" workbookViewId="0">
      <pane xSplit="2" ySplit="3" topLeftCell="C160" activePane="bottomRight" state="frozen"/>
      <selection pane="topRight" activeCell="D1" sqref="D1"/>
      <selection pane="bottomLeft" activeCell="A4" sqref="A4"/>
      <selection pane="bottomRight" activeCell="H75" sqref="H75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6" width="8.5703125" style="22"/>
    <col min="7" max="8" width="12" style="22" bestFit="1" customWidth="1"/>
    <col min="9" max="16384" width="8.5703125" style="22"/>
  </cols>
  <sheetData>
    <row r="2" spans="1:5" x14ac:dyDescent="0.2">
      <c r="B2" s="24"/>
      <c r="C2" s="24"/>
      <c r="D2" s="24"/>
      <c r="E2" s="24"/>
    </row>
    <row r="3" spans="1:5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5" s="25" customFormat="1" ht="79.5" customHeight="1" x14ac:dyDescent="0.2">
      <c r="A4" s="28" t="s">
        <v>168</v>
      </c>
      <c r="B4" s="19"/>
      <c r="C4" s="19"/>
      <c r="D4" s="19"/>
      <c r="E4" s="19"/>
    </row>
    <row r="5" spans="1:5" ht="16.5" customHeight="1" x14ac:dyDescent="0.25">
      <c r="A5" s="21" t="s">
        <v>169</v>
      </c>
      <c r="B5" s="19"/>
      <c r="C5" s="19"/>
      <c r="D5" s="19"/>
      <c r="E5" s="19"/>
    </row>
    <row r="6" spans="1:5" ht="15.75" customHeight="1" x14ac:dyDescent="0.3">
      <c r="A6" s="9" t="s">
        <v>0</v>
      </c>
      <c r="B6" s="10">
        <v>112.25058248553202</v>
      </c>
      <c r="C6" s="11">
        <v>1</v>
      </c>
      <c r="D6" s="9">
        <v>2.2427999999999999</v>
      </c>
      <c r="E6" s="35">
        <f>B6*C6*D6</f>
        <v>251.75560639855121</v>
      </c>
    </row>
    <row r="7" spans="1:5" ht="18.75" customHeight="1" x14ac:dyDescent="0.3">
      <c r="A7" s="9" t="s">
        <v>1</v>
      </c>
      <c r="B7" s="10">
        <v>25709.826822546893</v>
      </c>
      <c r="C7" s="11">
        <v>1</v>
      </c>
      <c r="D7" s="12">
        <v>9.7080402553836168E-2</v>
      </c>
      <c r="E7" s="35">
        <f t="shared" ref="E7:E70" si="0">B7*C7*D7</f>
        <v>2495.9203375222669</v>
      </c>
    </row>
    <row r="8" spans="1:5" ht="19.5" customHeight="1" x14ac:dyDescent="0.3">
      <c r="A8" s="9" t="s">
        <v>2</v>
      </c>
      <c r="B8" s="10">
        <v>667.80701770372343</v>
      </c>
      <c r="C8" s="11">
        <v>1</v>
      </c>
      <c r="D8" s="13">
        <v>0.97080402553836165</v>
      </c>
      <c r="E8" s="35">
        <f t="shared" si="0"/>
        <v>648.30974106954261</v>
      </c>
    </row>
    <row r="9" spans="1:5" ht="17.25" customHeight="1" x14ac:dyDescent="0.3">
      <c r="A9" s="9" t="s">
        <v>3</v>
      </c>
      <c r="B9" s="10">
        <v>26603.384361383993</v>
      </c>
      <c r="C9" s="11">
        <v>1</v>
      </c>
      <c r="D9" s="9">
        <v>1.9416080510767233E-2</v>
      </c>
      <c r="E9" s="35">
        <f t="shared" si="0"/>
        <v>516.53345261951756</v>
      </c>
    </row>
    <row r="10" spans="1:5" ht="18" customHeight="1" x14ac:dyDescent="0.3">
      <c r="A10" s="9" t="s">
        <v>4</v>
      </c>
      <c r="B10" s="10">
        <v>191.90348605315467</v>
      </c>
      <c r="C10" s="11">
        <v>1</v>
      </c>
      <c r="D10" s="9">
        <v>5.8248241532301694</v>
      </c>
      <c r="E10" s="35">
        <f t="shared" si="0"/>
        <v>1117.8040606514842</v>
      </c>
    </row>
    <row r="11" spans="1:5" ht="18" customHeight="1" x14ac:dyDescent="0.3">
      <c r="A11" s="27" t="s">
        <v>146</v>
      </c>
      <c r="B11" s="10"/>
      <c r="C11" s="11"/>
      <c r="D11" s="9"/>
      <c r="E11" s="35">
        <f t="shared" si="0"/>
        <v>0</v>
      </c>
    </row>
    <row r="12" spans="1:5" ht="22.5" customHeight="1" x14ac:dyDescent="0.3">
      <c r="A12" s="27" t="s">
        <v>147</v>
      </c>
      <c r="B12" s="10"/>
      <c r="C12" s="11"/>
      <c r="D12" s="9"/>
      <c r="E12" s="35">
        <f t="shared" si="0"/>
        <v>0</v>
      </c>
    </row>
    <row r="13" spans="1:5" ht="19.5" customHeight="1" x14ac:dyDescent="0.3">
      <c r="A13" s="9" t="s">
        <v>5</v>
      </c>
      <c r="B13" s="10">
        <v>895.12643982052487</v>
      </c>
      <c r="C13" s="11">
        <v>1</v>
      </c>
      <c r="D13" s="9">
        <v>2.2427999999999999</v>
      </c>
      <c r="E13" s="35">
        <f t="shared" si="0"/>
        <v>2007.589579229473</v>
      </c>
    </row>
    <row r="14" spans="1:5" ht="18" customHeight="1" x14ac:dyDescent="0.3">
      <c r="A14" s="9" t="s">
        <v>6</v>
      </c>
      <c r="B14" s="10">
        <v>12971.908607749832</v>
      </c>
      <c r="C14" s="11">
        <v>1</v>
      </c>
      <c r="D14" s="9">
        <v>0.97080402553836165</v>
      </c>
      <c r="E14" s="35">
        <f t="shared" si="0"/>
        <v>12593.181095319262</v>
      </c>
    </row>
    <row r="15" spans="1:5" ht="17.25" customHeight="1" x14ac:dyDescent="0.3">
      <c r="A15" s="9" t="s">
        <v>7</v>
      </c>
      <c r="B15" s="10">
        <v>38381.187601337369</v>
      </c>
      <c r="C15" s="11">
        <v>1</v>
      </c>
      <c r="D15" s="9">
        <v>4.8540201276918084E-2</v>
      </c>
      <c r="E15" s="35">
        <f t="shared" si="0"/>
        <v>1863.0305714160686</v>
      </c>
    </row>
    <row r="16" spans="1:5" ht="36" customHeight="1" x14ac:dyDescent="0.3">
      <c r="A16" s="20" t="s">
        <v>148</v>
      </c>
      <c r="B16" s="10"/>
      <c r="C16" s="11"/>
      <c r="D16" s="9"/>
      <c r="E16" s="35">
        <f t="shared" si="0"/>
        <v>0</v>
      </c>
    </row>
    <row r="17" spans="1:5" ht="21" customHeight="1" x14ac:dyDescent="0.3">
      <c r="A17" s="9" t="s">
        <v>8</v>
      </c>
      <c r="B17" s="10">
        <v>454.55889367627657</v>
      </c>
      <c r="C17" s="11">
        <v>1</v>
      </c>
      <c r="D17" s="9">
        <v>0.37389667590087655</v>
      </c>
      <c r="E17" s="35">
        <f t="shared" si="0"/>
        <v>169.95805934673979</v>
      </c>
    </row>
    <row r="18" spans="1:5" ht="18" customHeight="1" x14ac:dyDescent="0.3">
      <c r="A18" s="9" t="s">
        <v>9</v>
      </c>
      <c r="B18" s="10">
        <v>371.61019045067877</v>
      </c>
      <c r="C18" s="11">
        <v>1</v>
      </c>
      <c r="D18" s="9">
        <v>0.37389667590087655</v>
      </c>
      <c r="E18" s="35">
        <f t="shared" si="0"/>
        <v>138.94381494040044</v>
      </c>
    </row>
    <row r="19" spans="1:5" ht="16.5" customHeight="1" x14ac:dyDescent="0.3">
      <c r="A19" s="9" t="s">
        <v>10</v>
      </c>
      <c r="B19" s="10">
        <v>69919.260745555337</v>
      </c>
      <c r="C19" s="11">
        <v>1</v>
      </c>
      <c r="D19" s="9">
        <v>9.7080402553836168E-2</v>
      </c>
      <c r="E19" s="35">
        <f t="shared" si="0"/>
        <v>6787.7899794451469</v>
      </c>
    </row>
    <row r="20" spans="1:5" ht="19.5" customHeight="1" x14ac:dyDescent="0.3">
      <c r="A20" s="9" t="s">
        <v>11</v>
      </c>
      <c r="B20" s="10">
        <v>4546.3351879767752</v>
      </c>
      <c r="C20" s="11">
        <v>1</v>
      </c>
      <c r="D20" s="9">
        <v>0.97080402553836165</v>
      </c>
      <c r="E20" s="35">
        <f t="shared" si="0"/>
        <v>4413.6005019345575</v>
      </c>
    </row>
    <row r="21" spans="1:5" ht="18" customHeight="1" x14ac:dyDescent="0.3">
      <c r="A21" s="29" t="s">
        <v>149</v>
      </c>
      <c r="B21" s="10"/>
      <c r="C21" s="11"/>
      <c r="D21" s="9"/>
      <c r="E21" s="35">
        <f t="shared" si="0"/>
        <v>0</v>
      </c>
    </row>
    <row r="22" spans="1:5" ht="15" customHeight="1" x14ac:dyDescent="0.3">
      <c r="A22" s="9" t="s">
        <v>12</v>
      </c>
      <c r="B22" s="10">
        <v>929.02547612669673</v>
      </c>
      <c r="C22" s="11">
        <v>2</v>
      </c>
      <c r="D22" s="9">
        <v>0.17474472459690507</v>
      </c>
      <c r="E22" s="35">
        <f t="shared" si="0"/>
        <v>324.68460193853645</v>
      </c>
    </row>
    <row r="23" spans="1:5" ht="16.5" customHeight="1" x14ac:dyDescent="0.3">
      <c r="A23" s="9" t="s">
        <v>13</v>
      </c>
      <c r="B23" s="10">
        <v>995.38443870717504</v>
      </c>
      <c r="C23" s="11">
        <v>2</v>
      </c>
      <c r="D23" s="9">
        <v>0.69897889838762028</v>
      </c>
      <c r="E23" s="35">
        <f t="shared" si="0"/>
        <v>1391.505436879442</v>
      </c>
    </row>
    <row r="24" spans="1:5" ht="16.5" customHeight="1" x14ac:dyDescent="0.3">
      <c r="A24" s="9" t="s">
        <v>14</v>
      </c>
      <c r="B24" s="10">
        <v>539.66626194967307</v>
      </c>
      <c r="C24" s="11">
        <v>2</v>
      </c>
      <c r="D24" s="9">
        <v>6.9897889838762035</v>
      </c>
      <c r="E24" s="35">
        <f t="shared" si="0"/>
        <v>7544.3065854909491</v>
      </c>
    </row>
    <row r="25" spans="1:5" ht="20.25" customHeight="1" x14ac:dyDescent="0.3">
      <c r="A25" s="9" t="s">
        <v>15</v>
      </c>
      <c r="B25" s="10">
        <v>779.51793392730576</v>
      </c>
      <c r="C25" s="11">
        <v>1</v>
      </c>
      <c r="D25" s="9">
        <v>6.9897889838762035</v>
      </c>
      <c r="E25" s="35">
        <f t="shared" si="0"/>
        <v>5448.6658672990197</v>
      </c>
    </row>
    <row r="26" spans="1:5" ht="21" customHeight="1" x14ac:dyDescent="0.3">
      <c r="A26" s="9" t="s">
        <v>16</v>
      </c>
      <c r="B26" s="10">
        <v>19725.134270513805</v>
      </c>
      <c r="C26" s="11">
        <v>1</v>
      </c>
      <c r="D26" s="9">
        <v>4.8540201276918084E-2</v>
      </c>
      <c r="E26" s="35">
        <f t="shared" si="0"/>
        <v>957.46198770497483</v>
      </c>
    </row>
    <row r="27" spans="1:5" ht="15" customHeight="1" x14ac:dyDescent="0.3">
      <c r="A27" s="9" t="s">
        <v>17</v>
      </c>
      <c r="B27" s="10">
        <v>8270.0277058353131</v>
      </c>
      <c r="C27" s="11">
        <v>1</v>
      </c>
      <c r="D27" s="9">
        <v>4.8540201276918084E-2</v>
      </c>
      <c r="E27" s="35">
        <f t="shared" si="0"/>
        <v>401.42880940693522</v>
      </c>
    </row>
    <row r="28" spans="1:5" ht="20.25" customHeight="1" x14ac:dyDescent="0.3">
      <c r="A28" s="9" t="s">
        <v>18</v>
      </c>
      <c r="B28" s="10">
        <v>71502.97858376948</v>
      </c>
      <c r="C28" s="11">
        <v>1</v>
      </c>
      <c r="D28" s="9">
        <v>3.3978140893842664E-2</v>
      </c>
      <c r="E28" s="35">
        <f t="shared" si="0"/>
        <v>2429.5382806487341</v>
      </c>
    </row>
    <row r="29" spans="1:5" ht="22.5" customHeight="1" x14ac:dyDescent="0.3">
      <c r="A29" s="29" t="s">
        <v>150</v>
      </c>
      <c r="B29" s="30"/>
      <c r="C29" s="31"/>
      <c r="D29" s="32"/>
      <c r="E29" s="35">
        <f t="shared" si="0"/>
        <v>0</v>
      </c>
    </row>
    <row r="30" spans="1:5" ht="19.5" customHeight="1" x14ac:dyDescent="0.3">
      <c r="A30" s="9" t="s">
        <v>19</v>
      </c>
      <c r="B30" s="10">
        <v>14171.940108755281</v>
      </c>
      <c r="C30" s="11">
        <v>1</v>
      </c>
      <c r="D30" s="9">
        <v>0.21357688561843957</v>
      </c>
      <c r="E30" s="35">
        <f t="shared" si="0"/>
        <v>3026.7988315990028</v>
      </c>
    </row>
    <row r="31" spans="1:5" ht="19.5" customHeight="1" x14ac:dyDescent="0.3">
      <c r="A31" s="29" t="s">
        <v>151</v>
      </c>
      <c r="B31" s="10"/>
      <c r="C31" s="11"/>
      <c r="D31" s="9"/>
      <c r="E31" s="35">
        <f t="shared" si="0"/>
        <v>0</v>
      </c>
    </row>
    <row r="32" spans="1:5" ht="20.25" customHeight="1" x14ac:dyDescent="0.3">
      <c r="A32" s="9" t="s">
        <v>20</v>
      </c>
      <c r="B32" s="10">
        <v>1705.6002265292623</v>
      </c>
      <c r="C32" s="11">
        <v>1</v>
      </c>
      <c r="D32" s="9">
        <v>3.8832161021534466</v>
      </c>
      <c r="E32" s="35">
        <f t="shared" si="0"/>
        <v>6623.2142634949978</v>
      </c>
    </row>
    <row r="33" spans="1:5" ht="19.5" customHeight="1" x14ac:dyDescent="0.3">
      <c r="A33" s="29" t="s">
        <v>152</v>
      </c>
      <c r="B33" s="10"/>
      <c r="C33" s="11"/>
      <c r="D33" s="9"/>
      <c r="E33" s="35">
        <f t="shared" si="0"/>
        <v>0</v>
      </c>
    </row>
    <row r="34" spans="1:5" ht="15" customHeight="1" x14ac:dyDescent="0.3">
      <c r="A34" s="9" t="s">
        <v>21</v>
      </c>
      <c r="B34" s="10">
        <v>265.35031365736762</v>
      </c>
      <c r="C34" s="11">
        <v>1</v>
      </c>
      <c r="D34" s="9">
        <v>4.8540201276918076</v>
      </c>
      <c r="E34" s="35">
        <f t="shared" si="0"/>
        <v>1288.0157633821968</v>
      </c>
    </row>
    <row r="35" spans="1:5" ht="19.5" customHeight="1" x14ac:dyDescent="0.3">
      <c r="A35" s="9" t="s">
        <v>22</v>
      </c>
      <c r="B35" s="10">
        <v>3845.5722691022784</v>
      </c>
      <c r="C35" s="11">
        <v>1</v>
      </c>
      <c r="D35" s="9">
        <v>0.97080402553836165</v>
      </c>
      <c r="E35" s="35">
        <f t="shared" si="0"/>
        <v>3733.2970393431838</v>
      </c>
    </row>
    <row r="36" spans="1:5" ht="15" customHeight="1" x14ac:dyDescent="0.3">
      <c r="A36" s="9" t="s">
        <v>23</v>
      </c>
      <c r="B36" s="10">
        <v>7700.318539492494</v>
      </c>
      <c r="C36" s="11">
        <v>1</v>
      </c>
      <c r="D36" s="9">
        <v>0.97080402553836165</v>
      </c>
      <c r="E36" s="35">
        <f t="shared" si="0"/>
        <v>7475.5002360669905</v>
      </c>
    </row>
    <row r="37" spans="1:5" ht="21" customHeight="1" x14ac:dyDescent="0.3">
      <c r="A37" s="29" t="s">
        <v>153</v>
      </c>
      <c r="B37" s="10"/>
      <c r="C37" s="11"/>
      <c r="D37" s="9"/>
      <c r="E37" s="35">
        <f t="shared" si="0"/>
        <v>0</v>
      </c>
    </row>
    <row r="38" spans="1:5" ht="16.5" customHeight="1" x14ac:dyDescent="0.3">
      <c r="A38" s="9" t="s">
        <v>24</v>
      </c>
      <c r="B38" s="10">
        <v>1327.1792516095668</v>
      </c>
      <c r="C38" s="11">
        <v>1</v>
      </c>
      <c r="D38" s="9">
        <v>2.2427999999999999</v>
      </c>
      <c r="E38" s="35">
        <f t="shared" si="0"/>
        <v>2976.5976255099363</v>
      </c>
    </row>
    <row r="39" spans="1:5" ht="17.25" customHeight="1" x14ac:dyDescent="0.3">
      <c r="A39" s="9" t="s">
        <v>25</v>
      </c>
      <c r="B39" s="10">
        <v>3737.150437697162</v>
      </c>
      <c r="C39" s="11">
        <v>1</v>
      </c>
      <c r="D39" s="9">
        <v>0.97080402553836165</v>
      </c>
      <c r="E39" s="35">
        <f t="shared" si="0"/>
        <v>3628.0406889588553</v>
      </c>
    </row>
    <row r="40" spans="1:5" ht="15" customHeight="1" x14ac:dyDescent="0.3">
      <c r="A40" s="9" t="s">
        <v>26</v>
      </c>
      <c r="B40" s="10">
        <v>17803.276000127047</v>
      </c>
      <c r="C40" s="11">
        <v>1</v>
      </c>
      <c r="D40" s="9">
        <v>0.97080402553836165</v>
      </c>
      <c r="E40" s="35">
        <f t="shared" si="0"/>
        <v>17283.49200869384</v>
      </c>
    </row>
    <row r="41" spans="1:5" ht="17.25" customHeight="1" x14ac:dyDescent="0.3">
      <c r="A41" s="33" t="s">
        <v>154</v>
      </c>
      <c r="B41" s="10"/>
      <c r="C41" s="11"/>
      <c r="D41" s="9"/>
      <c r="E41" s="35">
        <f t="shared" si="0"/>
        <v>0</v>
      </c>
    </row>
    <row r="42" spans="1:5" ht="15.75" customHeight="1" x14ac:dyDescent="0.3">
      <c r="A42" s="9" t="s">
        <v>27</v>
      </c>
      <c r="B42" s="10">
        <v>362.60383071586557</v>
      </c>
      <c r="C42" s="11">
        <v>1</v>
      </c>
      <c r="D42" s="9">
        <v>4.8540201276918076</v>
      </c>
      <c r="E42" s="35">
        <f t="shared" si="0"/>
        <v>1760.0862926729644</v>
      </c>
    </row>
    <row r="43" spans="1:5" ht="37.5" customHeight="1" x14ac:dyDescent="0.3">
      <c r="A43" s="20" t="s">
        <v>155</v>
      </c>
      <c r="B43" s="10"/>
      <c r="C43" s="11"/>
      <c r="D43" s="9"/>
      <c r="E43" s="35">
        <f t="shared" si="0"/>
        <v>0</v>
      </c>
    </row>
    <row r="44" spans="1:5" ht="17.25" customHeight="1" x14ac:dyDescent="0.3">
      <c r="A44" s="9" t="s">
        <v>28</v>
      </c>
      <c r="B44" s="10">
        <v>995.38443870717515</v>
      </c>
      <c r="C44" s="11">
        <v>1</v>
      </c>
      <c r="D44" s="9">
        <v>2.2427999999999999</v>
      </c>
      <c r="E44" s="35">
        <f t="shared" si="0"/>
        <v>2232.4482191324523</v>
      </c>
    </row>
    <row r="45" spans="1:5" ht="19.5" customHeight="1" x14ac:dyDescent="0.3">
      <c r="A45" s="9" t="s">
        <v>29</v>
      </c>
      <c r="B45" s="10">
        <v>27041.956640870718</v>
      </c>
      <c r="C45" s="11">
        <v>1</v>
      </c>
      <c r="D45" s="9">
        <v>9.7080402553836164E-3</v>
      </c>
      <c r="E45" s="35">
        <f t="shared" si="0"/>
        <v>262.52440365391124</v>
      </c>
    </row>
    <row r="46" spans="1:5" ht="15" customHeight="1" x14ac:dyDescent="0.3">
      <c r="A46" s="9" t="s">
        <v>30</v>
      </c>
      <c r="B46" s="10">
        <v>23206.042081103504</v>
      </c>
      <c r="C46" s="11">
        <v>1</v>
      </c>
      <c r="D46" s="9">
        <v>4.659859322584136E-2</v>
      </c>
      <c r="E46" s="35">
        <f t="shared" si="0"/>
        <v>1081.3689153190992</v>
      </c>
    </row>
    <row r="47" spans="1:5" ht="19.5" customHeight="1" x14ac:dyDescent="0.3">
      <c r="A47" s="9" t="s">
        <v>31</v>
      </c>
      <c r="B47" s="10">
        <v>227.82071626188042</v>
      </c>
      <c r="C47" s="11">
        <v>1</v>
      </c>
      <c r="D47" s="9">
        <v>3.8832161021534466</v>
      </c>
      <c r="E47" s="35">
        <f t="shared" si="0"/>
        <v>884.67707379226556</v>
      </c>
    </row>
    <row r="48" spans="1:5" ht="16.5" customHeight="1" x14ac:dyDescent="0.3">
      <c r="A48" s="9" t="s">
        <v>32</v>
      </c>
      <c r="B48" s="10">
        <v>1948.5408805042134</v>
      </c>
      <c r="C48" s="11">
        <v>1</v>
      </c>
      <c r="D48" s="9">
        <v>0.77664322043068934</v>
      </c>
      <c r="E48" s="35">
        <f t="shared" si="0"/>
        <v>1513.3210645756433</v>
      </c>
    </row>
    <row r="49" spans="1:5" ht="18.75" customHeight="1" x14ac:dyDescent="0.3">
      <c r="A49" s="9" t="s">
        <v>33</v>
      </c>
      <c r="B49" s="10">
        <v>115.04144867675035</v>
      </c>
      <c r="C49" s="11">
        <v>1</v>
      </c>
      <c r="D49" s="9">
        <v>3.8832161021534466</v>
      </c>
      <c r="E49" s="35">
        <f t="shared" si="0"/>
        <v>446.73080591661625</v>
      </c>
    </row>
    <row r="50" spans="1:5" ht="57" customHeight="1" x14ac:dyDescent="0.3">
      <c r="A50" s="20" t="s">
        <v>156</v>
      </c>
      <c r="B50" s="9"/>
      <c r="C50" s="10"/>
      <c r="D50" s="11"/>
      <c r="E50" s="35">
        <f t="shared" si="0"/>
        <v>0</v>
      </c>
    </row>
    <row r="51" spans="1:5" ht="19.5" customHeight="1" x14ac:dyDescent="0.3">
      <c r="A51" s="29" t="s">
        <v>157</v>
      </c>
      <c r="B51" s="9"/>
      <c r="C51" s="10"/>
      <c r="D51" s="11"/>
      <c r="E51" s="35">
        <f t="shared" si="0"/>
        <v>0</v>
      </c>
    </row>
    <row r="52" spans="1:5" ht="19.5" customHeight="1" x14ac:dyDescent="0.3">
      <c r="A52" s="9" t="s">
        <v>34</v>
      </c>
      <c r="B52" s="10">
        <v>1208.8524267672683</v>
      </c>
      <c r="C52" s="11">
        <v>1</v>
      </c>
      <c r="D52" s="9">
        <v>2.2427999999999999</v>
      </c>
      <c r="E52" s="35">
        <f t="shared" si="0"/>
        <v>2711.2142227536292</v>
      </c>
    </row>
    <row r="53" spans="1:5" ht="21" customHeight="1" x14ac:dyDescent="0.3">
      <c r="A53" s="9" t="s">
        <v>35</v>
      </c>
      <c r="B53" s="10">
        <v>602.35350621296618</v>
      </c>
      <c r="C53" s="11">
        <v>1</v>
      </c>
      <c r="D53" s="9">
        <v>4.8540201276918076</v>
      </c>
      <c r="E53" s="35">
        <f t="shared" si="0"/>
        <v>2923.8360431434703</v>
      </c>
    </row>
    <row r="54" spans="1:5" ht="21.75" customHeight="1" x14ac:dyDescent="0.3">
      <c r="A54" s="29" t="s">
        <v>158</v>
      </c>
      <c r="B54" s="10"/>
      <c r="C54" s="11"/>
      <c r="D54" s="9"/>
      <c r="E54" s="35">
        <f t="shared" si="0"/>
        <v>0</v>
      </c>
    </row>
    <row r="55" spans="1:5" ht="22.5" customHeight="1" x14ac:dyDescent="0.3">
      <c r="A55" s="9" t="s">
        <v>36</v>
      </c>
      <c r="B55" s="10">
        <v>19907.688774143502</v>
      </c>
      <c r="C55" s="11">
        <v>1</v>
      </c>
      <c r="D55" s="9">
        <v>0.45870490206687586</v>
      </c>
      <c r="E55" s="35">
        <f t="shared" si="0"/>
        <v>9131.7544295213393</v>
      </c>
    </row>
    <row r="56" spans="1:5" ht="19.5" customHeight="1" x14ac:dyDescent="0.3">
      <c r="A56" s="9" t="s">
        <v>38</v>
      </c>
      <c r="B56" s="10">
        <v>39.018670458420928</v>
      </c>
      <c r="C56" s="11">
        <v>1</v>
      </c>
      <c r="D56" s="9">
        <v>19.41608051076723</v>
      </c>
      <c r="E56" s="35">
        <f t="shared" si="0"/>
        <v>757.58964704379571</v>
      </c>
    </row>
    <row r="57" spans="1:5" ht="18" customHeight="1" x14ac:dyDescent="0.3">
      <c r="A57" s="9" t="s">
        <v>39</v>
      </c>
      <c r="B57" s="10">
        <v>41.287158545975963</v>
      </c>
      <c r="C57" s="11">
        <v>1</v>
      </c>
      <c r="D57" s="9">
        <v>9.7080402553836151</v>
      </c>
      <c r="E57" s="35">
        <f t="shared" si="0"/>
        <v>400.81739719474029</v>
      </c>
    </row>
    <row r="58" spans="1:5" ht="18.75" customHeight="1" x14ac:dyDescent="0.3">
      <c r="A58" s="9" t="s">
        <v>40</v>
      </c>
      <c r="B58" s="10">
        <v>123936.7939985454</v>
      </c>
      <c r="C58" s="11">
        <v>1</v>
      </c>
      <c r="D58" s="9">
        <v>3.8832161021534466E-2</v>
      </c>
      <c r="E58" s="35">
        <f t="shared" si="0"/>
        <v>4812.7335410442611</v>
      </c>
    </row>
    <row r="59" spans="1:5" ht="21.75" customHeight="1" x14ac:dyDescent="0.3">
      <c r="A59" s="9" t="s">
        <v>41</v>
      </c>
      <c r="B59" s="10">
        <v>10257.047309813812</v>
      </c>
      <c r="C59" s="11">
        <v>1</v>
      </c>
      <c r="D59" s="9">
        <v>9.7080402553836168E-2</v>
      </c>
      <c r="E59" s="35">
        <f t="shared" si="0"/>
        <v>995.75828185046714</v>
      </c>
    </row>
    <row r="60" spans="1:5" ht="18.75" customHeight="1" x14ac:dyDescent="0.3">
      <c r="A60" s="9" t="s">
        <v>42</v>
      </c>
      <c r="B60" s="10">
        <v>3586.9721885091667</v>
      </c>
      <c r="C60" s="11">
        <v>1</v>
      </c>
      <c r="D60" s="9">
        <v>1.9416080510767233</v>
      </c>
      <c r="E60" s="35">
        <f t="shared" si="0"/>
        <v>6964.4940801976918</v>
      </c>
    </row>
    <row r="61" spans="1:5" ht="19.5" customHeight="1" x14ac:dyDescent="0.3">
      <c r="A61" s="9" t="s">
        <v>43</v>
      </c>
      <c r="B61" s="10">
        <v>1208.8524267672683</v>
      </c>
      <c r="C61" s="11">
        <v>1</v>
      </c>
      <c r="D61" s="9">
        <v>2.2427999999999999</v>
      </c>
      <c r="E61" s="35">
        <f t="shared" si="0"/>
        <v>2711.2142227536292</v>
      </c>
    </row>
    <row r="62" spans="1:5" ht="39" customHeight="1" x14ac:dyDescent="0.3">
      <c r="A62" s="9" t="s">
        <v>44</v>
      </c>
      <c r="B62" s="10">
        <v>38379.126370415193</v>
      </c>
      <c r="C62" s="11">
        <v>1</v>
      </c>
      <c r="D62" s="9">
        <v>4.8540201276918084E-2</v>
      </c>
      <c r="E62" s="35">
        <f t="shared" si="0"/>
        <v>1862.930518852228</v>
      </c>
    </row>
    <row r="63" spans="1:5" ht="39" customHeight="1" x14ac:dyDescent="0.3">
      <c r="A63" s="9" t="s">
        <v>45</v>
      </c>
      <c r="B63" s="10">
        <v>50289.957760095356</v>
      </c>
      <c r="C63" s="11">
        <v>1</v>
      </c>
      <c r="D63" s="9">
        <v>4.8540201276918084E-2</v>
      </c>
      <c r="E63" s="35">
        <f t="shared" si="0"/>
        <v>2441.084671882737</v>
      </c>
    </row>
    <row r="64" spans="1:5" ht="39" customHeight="1" x14ac:dyDescent="0.3">
      <c r="A64" s="9" t="s">
        <v>46</v>
      </c>
      <c r="B64" s="10">
        <v>42721.629983323081</v>
      </c>
      <c r="C64" s="11">
        <v>1</v>
      </c>
      <c r="D64" s="9">
        <v>4.8540201276918084E-2</v>
      </c>
      <c r="E64" s="35">
        <f t="shared" si="0"/>
        <v>2073.7165182685208</v>
      </c>
    </row>
    <row r="65" spans="1:5" ht="39" customHeight="1" x14ac:dyDescent="0.3">
      <c r="A65" s="9" t="s">
        <v>47</v>
      </c>
      <c r="B65" s="10">
        <v>42721.629983323081</v>
      </c>
      <c r="C65" s="11">
        <v>1</v>
      </c>
      <c r="D65" s="9">
        <v>4.8540201276918084E-2</v>
      </c>
      <c r="E65" s="35">
        <f t="shared" si="0"/>
        <v>2073.7165182685208</v>
      </c>
    </row>
    <row r="66" spans="1:5" ht="39" customHeight="1" x14ac:dyDescent="0.3">
      <c r="A66" s="9" t="s">
        <v>48</v>
      </c>
      <c r="B66" s="10">
        <v>53.087170064382661</v>
      </c>
      <c r="C66" s="11">
        <v>1</v>
      </c>
      <c r="D66" s="9">
        <v>0.97080402553836165</v>
      </c>
      <c r="E66" s="35">
        <f t="shared" si="0"/>
        <v>51.537238402942293</v>
      </c>
    </row>
    <row r="67" spans="1:5" ht="39" customHeight="1" x14ac:dyDescent="0.3">
      <c r="A67" s="9" t="s">
        <v>49</v>
      </c>
      <c r="B67" s="10">
        <v>28.782200637315906</v>
      </c>
      <c r="C67" s="11">
        <v>1</v>
      </c>
      <c r="D67" s="9">
        <v>0.97080402553836165</v>
      </c>
      <c r="E67" s="35">
        <f t="shared" si="0"/>
        <v>27.941876242559079</v>
      </c>
    </row>
    <row r="68" spans="1:5" ht="39" customHeight="1" x14ac:dyDescent="0.3">
      <c r="A68" s="9" t="s">
        <v>50</v>
      </c>
      <c r="B68" s="10">
        <v>247.52692548091679</v>
      </c>
      <c r="C68" s="11">
        <v>1</v>
      </c>
      <c r="D68" s="9">
        <v>0.97080402553836165</v>
      </c>
      <c r="E68" s="35">
        <f t="shared" si="0"/>
        <v>240.30013568600808</v>
      </c>
    </row>
    <row r="69" spans="1:5" ht="39" customHeight="1" x14ac:dyDescent="0.3">
      <c r="A69" s="9" t="s">
        <v>51</v>
      </c>
      <c r="B69" s="10">
        <v>53.087170064382668</v>
      </c>
      <c r="C69" s="11">
        <v>3</v>
      </c>
      <c r="D69" s="9">
        <v>0.97080402553836165</v>
      </c>
      <c r="E69" s="35">
        <f t="shared" si="0"/>
        <v>154.61171520882689</v>
      </c>
    </row>
    <row r="70" spans="1:5" ht="39" customHeight="1" x14ac:dyDescent="0.3">
      <c r="A70" s="9" t="s">
        <v>52</v>
      </c>
      <c r="B70" s="10">
        <v>28.782200637315899</v>
      </c>
      <c r="C70" s="11">
        <v>3</v>
      </c>
      <c r="D70" s="9">
        <v>0.97080402553836165</v>
      </c>
      <c r="E70" s="35">
        <f t="shared" si="0"/>
        <v>83.825628727677227</v>
      </c>
    </row>
    <row r="71" spans="1:5" ht="39" customHeight="1" x14ac:dyDescent="0.3">
      <c r="A71" s="9" t="s">
        <v>53</v>
      </c>
      <c r="B71" s="10">
        <v>285.34353909605687</v>
      </c>
      <c r="C71" s="11">
        <v>1</v>
      </c>
      <c r="D71" s="9">
        <v>0.97080402553836165</v>
      </c>
      <c r="E71" s="35">
        <f t="shared" ref="E71:E134" si="1">B71*C71*D71</f>
        <v>277.01265641581489</v>
      </c>
    </row>
    <row r="72" spans="1:5" ht="35.25" customHeight="1" x14ac:dyDescent="0.3">
      <c r="A72" s="9" t="s">
        <v>54</v>
      </c>
      <c r="B72" s="10">
        <v>331.7948129023917</v>
      </c>
      <c r="C72" s="11">
        <v>1</v>
      </c>
      <c r="D72" s="9">
        <v>0.97080402553836165</v>
      </c>
      <c r="E72" s="35">
        <f t="shared" si="1"/>
        <v>322.10774001838939</v>
      </c>
    </row>
    <row r="73" spans="1:5" ht="37.5" customHeight="1" x14ac:dyDescent="0.3">
      <c r="A73" s="9" t="s">
        <v>55</v>
      </c>
      <c r="B73" s="10">
        <v>400.85210679261843</v>
      </c>
      <c r="C73" s="11">
        <v>1</v>
      </c>
      <c r="D73" s="9">
        <v>0.97080402553836165</v>
      </c>
      <c r="E73" s="35">
        <f t="shared" si="1"/>
        <v>389.14883891980719</v>
      </c>
    </row>
    <row r="74" spans="1:5" ht="35.25" customHeight="1" x14ac:dyDescent="0.3">
      <c r="A74" s="9" t="s">
        <v>56</v>
      </c>
      <c r="B74" s="10">
        <v>566.04994586721273</v>
      </c>
      <c r="C74" s="11">
        <v>1</v>
      </c>
      <c r="D74" s="9">
        <v>0.97080402553836165</v>
      </c>
      <c r="E74" s="35">
        <f t="shared" si="1"/>
        <v>549.52356610366178</v>
      </c>
    </row>
    <row r="75" spans="1:5" ht="54" customHeight="1" x14ac:dyDescent="0.3">
      <c r="A75" s="20" t="s">
        <v>159</v>
      </c>
      <c r="B75" s="10"/>
      <c r="C75" s="11"/>
      <c r="D75" s="9"/>
      <c r="E75" s="35">
        <f t="shared" si="1"/>
        <v>0</v>
      </c>
    </row>
    <row r="76" spans="1:5" ht="40.5" customHeight="1" x14ac:dyDescent="0.3">
      <c r="A76" s="9" t="s">
        <v>57</v>
      </c>
      <c r="B76" s="10">
        <v>1327.179251609567</v>
      </c>
      <c r="C76" s="11">
        <v>2</v>
      </c>
      <c r="D76" s="9">
        <v>0.98818141759549838</v>
      </c>
      <c r="E76" s="35">
        <f t="shared" si="1"/>
        <v>2622.987748517749</v>
      </c>
    </row>
    <row r="77" spans="1:5" ht="20.25" customHeight="1" x14ac:dyDescent="0.3">
      <c r="A77" s="9" t="s">
        <v>58</v>
      </c>
      <c r="B77" s="10">
        <v>34.538640764779082</v>
      </c>
      <c r="C77" s="11">
        <v>1</v>
      </c>
      <c r="D77" s="9">
        <v>0.13591256357537065</v>
      </c>
      <c r="E77" s="35">
        <f t="shared" si="1"/>
        <v>4.6942352087499257</v>
      </c>
    </row>
    <row r="78" spans="1:5" ht="21.75" customHeight="1" x14ac:dyDescent="0.3">
      <c r="A78" s="9" t="s">
        <v>59</v>
      </c>
      <c r="B78" s="10">
        <v>1151.2880254926365</v>
      </c>
      <c r="C78" s="11">
        <v>1</v>
      </c>
      <c r="D78" s="9">
        <v>0.97080402553836165</v>
      </c>
      <c r="E78" s="35">
        <f t="shared" si="1"/>
        <v>1117.6750497023634</v>
      </c>
    </row>
    <row r="79" spans="1:5" ht="16.5" customHeight="1" x14ac:dyDescent="0.3">
      <c r="A79" s="9" t="s">
        <v>60</v>
      </c>
      <c r="B79" s="10">
        <v>269.53331638486458</v>
      </c>
      <c r="C79" s="11">
        <v>1</v>
      </c>
      <c r="D79" s="9">
        <v>92.226382426144355</v>
      </c>
      <c r="E79" s="35">
        <f t="shared" si="1"/>
        <v>24858.082713497479</v>
      </c>
    </row>
    <row r="80" spans="1:5" ht="33" customHeight="1" x14ac:dyDescent="0.3">
      <c r="A80" s="9" t="s">
        <v>61</v>
      </c>
      <c r="B80" s="10">
        <v>1253.2212231704709</v>
      </c>
      <c r="C80" s="11">
        <v>1</v>
      </c>
      <c r="D80" s="9">
        <v>4.6113191213072176</v>
      </c>
      <c r="E80" s="35">
        <f t="shared" si="1"/>
        <v>5779.002989634012</v>
      </c>
    </row>
    <row r="81" spans="1:5" ht="18.75" customHeight="1" x14ac:dyDescent="0.3">
      <c r="A81" s="9" t="s">
        <v>62</v>
      </c>
      <c r="B81" s="10">
        <v>1132.6994140941836</v>
      </c>
      <c r="C81" s="11">
        <v>1</v>
      </c>
      <c r="D81" s="9">
        <v>4.6113191213072176</v>
      </c>
      <c r="E81" s="35">
        <f t="shared" si="1"/>
        <v>5223.2384669059911</v>
      </c>
    </row>
    <row r="82" spans="1:5" ht="33" customHeight="1" x14ac:dyDescent="0.3">
      <c r="A82" s="9" t="s">
        <v>63</v>
      </c>
      <c r="B82" s="10">
        <v>523.0061292763786</v>
      </c>
      <c r="C82" s="11">
        <v>1</v>
      </c>
      <c r="D82" s="9">
        <v>4.6113191213072176</v>
      </c>
      <c r="E82" s="35">
        <f t="shared" si="1"/>
        <v>2411.748164493039</v>
      </c>
    </row>
    <row r="83" spans="1:5" ht="34.5" customHeight="1" x14ac:dyDescent="0.3">
      <c r="A83" s="9" t="s">
        <v>64</v>
      </c>
      <c r="B83" s="10">
        <v>1253.2212231704709</v>
      </c>
      <c r="C83" s="11">
        <v>1</v>
      </c>
      <c r="D83" s="9">
        <v>4.6113191213072176</v>
      </c>
      <c r="E83" s="35">
        <f t="shared" si="1"/>
        <v>5779.002989634012</v>
      </c>
    </row>
    <row r="84" spans="1:5" ht="12.75" customHeight="1" x14ac:dyDescent="0.3">
      <c r="A84" s="9" t="s">
        <v>65</v>
      </c>
      <c r="B84" s="10">
        <v>1132.6994140941836</v>
      </c>
      <c r="C84" s="11">
        <v>1</v>
      </c>
      <c r="D84" s="9">
        <v>4.6113191213072176</v>
      </c>
      <c r="E84" s="35">
        <f t="shared" si="1"/>
        <v>5223.2384669059911</v>
      </c>
    </row>
    <row r="85" spans="1:5" ht="34.5" customHeight="1" x14ac:dyDescent="0.3">
      <c r="A85" s="9" t="s">
        <v>66</v>
      </c>
      <c r="B85" s="10">
        <v>519.35505747624109</v>
      </c>
      <c r="C85" s="11">
        <v>1</v>
      </c>
      <c r="D85" s="9">
        <v>4.6113191213072176</v>
      </c>
      <c r="E85" s="35">
        <f t="shared" si="1"/>
        <v>2394.9119072877993</v>
      </c>
    </row>
    <row r="86" spans="1:5" ht="23.25" customHeight="1" x14ac:dyDescent="0.3">
      <c r="A86" s="9" t="s">
        <v>67</v>
      </c>
      <c r="B86" s="10">
        <v>16118.032356896909</v>
      </c>
      <c r="C86" s="11">
        <v>1</v>
      </c>
      <c r="D86" s="9">
        <v>0.11406947300075748</v>
      </c>
      <c r="E86" s="35">
        <f t="shared" si="1"/>
        <v>1838.5754567603874</v>
      </c>
    </row>
    <row r="87" spans="1:5" ht="23.25" customHeight="1" x14ac:dyDescent="0.3">
      <c r="A87" s="9" t="s">
        <v>37</v>
      </c>
      <c r="B87" s="10">
        <v>288.66148722508086</v>
      </c>
      <c r="C87" s="11">
        <v>1</v>
      </c>
      <c r="D87" s="9">
        <v>9.2226382426144351</v>
      </c>
      <c r="E87" s="35">
        <f t="shared" si="1"/>
        <v>2662.2204712519888</v>
      </c>
    </row>
    <row r="88" spans="1:5" ht="24" customHeight="1" x14ac:dyDescent="0.3">
      <c r="A88" s="9" t="s">
        <v>68</v>
      </c>
      <c r="B88" s="10">
        <v>3781.9032813463868</v>
      </c>
      <c r="C88" s="11">
        <v>1</v>
      </c>
      <c r="D88" s="9">
        <v>0.97080402553836165</v>
      </c>
      <c r="E88" s="35">
        <f t="shared" si="1"/>
        <v>3671.4869297278115</v>
      </c>
    </row>
    <row r="89" spans="1:5" ht="24" customHeight="1" x14ac:dyDescent="0.3">
      <c r="A89" s="9" t="s">
        <v>69</v>
      </c>
      <c r="B89" s="10">
        <v>8211.2371853604072</v>
      </c>
      <c r="C89" s="11">
        <v>1</v>
      </c>
      <c r="D89" s="9">
        <v>0.97080402553836165</v>
      </c>
      <c r="E89" s="35">
        <f t="shared" si="1"/>
        <v>7971.5021141981697</v>
      </c>
    </row>
    <row r="90" spans="1:5" ht="39" customHeight="1" x14ac:dyDescent="0.3">
      <c r="A90" s="9" t="s">
        <v>70</v>
      </c>
      <c r="B90" s="10">
        <v>28913.547298095571</v>
      </c>
      <c r="C90" s="11">
        <v>1</v>
      </c>
      <c r="D90" s="9">
        <v>4.8540201276918084E-2</v>
      </c>
      <c r="E90" s="35">
        <f t="shared" si="1"/>
        <v>1403.4694054792501</v>
      </c>
    </row>
    <row r="91" spans="1:5" ht="16.5" customHeight="1" x14ac:dyDescent="0.3">
      <c r="A91" s="9" t="s">
        <v>71</v>
      </c>
      <c r="B91" s="10">
        <v>31680.093601781206</v>
      </c>
      <c r="C91" s="11">
        <v>1</v>
      </c>
      <c r="D91" s="9">
        <v>4.8540201276918084E-2</v>
      </c>
      <c r="E91" s="35">
        <f t="shared" si="1"/>
        <v>1537.7581199020644</v>
      </c>
    </row>
    <row r="92" spans="1:5" ht="39" customHeight="1" x14ac:dyDescent="0.3">
      <c r="A92" s="9" t="s">
        <v>72</v>
      </c>
      <c r="B92" s="10">
        <v>34616.200269516543</v>
      </c>
      <c r="C92" s="11">
        <v>1</v>
      </c>
      <c r="D92" s="9">
        <v>4.8540201276918084E-2</v>
      </c>
      <c r="E92" s="35">
        <f t="shared" si="1"/>
        <v>1680.2773285244391</v>
      </c>
    </row>
    <row r="93" spans="1:5" ht="39" customHeight="1" x14ac:dyDescent="0.3">
      <c r="A93" s="9" t="s">
        <v>73</v>
      </c>
      <c r="B93" s="10">
        <v>47666.184371320684</v>
      </c>
      <c r="C93" s="11">
        <v>1</v>
      </c>
      <c r="D93" s="9">
        <v>4.8540201276918084E-2</v>
      </c>
      <c r="E93" s="35">
        <f t="shared" si="1"/>
        <v>2313.7261834865931</v>
      </c>
    </row>
    <row r="94" spans="1:5" ht="19.5" customHeight="1" x14ac:dyDescent="0.3">
      <c r="A94" s="9" t="s">
        <v>74</v>
      </c>
      <c r="B94" s="10">
        <v>176267.4813077212</v>
      </c>
      <c r="C94" s="11">
        <v>1</v>
      </c>
      <c r="D94" s="9">
        <v>1.9416080510767233E-2</v>
      </c>
      <c r="E94" s="35">
        <f t="shared" si="1"/>
        <v>3422.4236085008733</v>
      </c>
    </row>
    <row r="95" spans="1:5" ht="39" customHeight="1" x14ac:dyDescent="0.3">
      <c r="A95" s="9" t="s">
        <v>51</v>
      </c>
      <c r="B95" s="10">
        <v>53.087170064382661</v>
      </c>
      <c r="C95" s="11">
        <v>2</v>
      </c>
      <c r="D95" s="9">
        <v>0.24270100638459041</v>
      </c>
      <c r="E95" s="35">
        <f t="shared" si="1"/>
        <v>25.768619201471147</v>
      </c>
    </row>
    <row r="96" spans="1:5" ht="39" customHeight="1" x14ac:dyDescent="0.3">
      <c r="A96" s="9" t="s">
        <v>52</v>
      </c>
      <c r="B96" s="10">
        <v>28.782200637315899</v>
      </c>
      <c r="C96" s="11">
        <v>12</v>
      </c>
      <c r="D96" s="9">
        <v>0.24270100638459041</v>
      </c>
      <c r="E96" s="35">
        <f t="shared" si="1"/>
        <v>83.825628727677227</v>
      </c>
    </row>
    <row r="97" spans="1:5" ht="36.75" customHeight="1" x14ac:dyDescent="0.3">
      <c r="A97" s="9" t="s">
        <v>75</v>
      </c>
      <c r="B97" s="10">
        <v>86.346601911947715</v>
      </c>
      <c r="C97" s="11">
        <v>0.05</v>
      </c>
      <c r="D97" s="9">
        <v>0.24270100638459041</v>
      </c>
      <c r="E97" s="35">
        <f t="shared" si="1"/>
        <v>1.0478203590959656</v>
      </c>
    </row>
    <row r="98" spans="1:5" ht="39" customHeight="1" x14ac:dyDescent="0.3">
      <c r="A98" s="9" t="s">
        <v>53</v>
      </c>
      <c r="B98" s="10">
        <v>285.34353909605687</v>
      </c>
      <c r="C98" s="11">
        <v>2</v>
      </c>
      <c r="D98" s="9">
        <v>0.24270100638459041</v>
      </c>
      <c r="E98" s="35">
        <f t="shared" si="1"/>
        <v>138.50632820790744</v>
      </c>
    </row>
    <row r="99" spans="1:5" ht="39" customHeight="1" x14ac:dyDescent="0.3">
      <c r="A99" s="9" t="s">
        <v>76</v>
      </c>
      <c r="B99" s="10">
        <v>331.7948129023917</v>
      </c>
      <c r="C99" s="11">
        <v>2</v>
      </c>
      <c r="D99" s="9">
        <v>0.24270100638459041</v>
      </c>
      <c r="E99" s="35">
        <f t="shared" si="1"/>
        <v>161.0538700091947</v>
      </c>
    </row>
    <row r="100" spans="1:5" ht="39" customHeight="1" x14ac:dyDescent="0.3">
      <c r="A100" s="9" t="s">
        <v>77</v>
      </c>
      <c r="B100" s="10">
        <v>66.358962580478334</v>
      </c>
      <c r="C100" s="11">
        <v>4</v>
      </c>
      <c r="D100" s="9">
        <v>0.24270100638459041</v>
      </c>
      <c r="E100" s="35">
        <f t="shared" si="1"/>
        <v>64.42154800367787</v>
      </c>
    </row>
    <row r="101" spans="1:5" ht="39" customHeight="1" x14ac:dyDescent="0.3">
      <c r="A101" s="9" t="s">
        <v>78</v>
      </c>
      <c r="B101" s="10">
        <v>238.89226528972196</v>
      </c>
      <c r="C101" s="11">
        <v>0.1</v>
      </c>
      <c r="D101" s="9">
        <v>0.24270100638459041</v>
      </c>
      <c r="E101" s="35">
        <f t="shared" si="1"/>
        <v>5.7979393203310083</v>
      </c>
    </row>
    <row r="102" spans="1:5" ht="39" customHeight="1" x14ac:dyDescent="0.3">
      <c r="A102" s="9" t="s">
        <v>79</v>
      </c>
      <c r="B102" s="10">
        <v>53.087170064382661</v>
      </c>
      <c r="C102" s="11">
        <v>2</v>
      </c>
      <c r="D102" s="9">
        <v>0.24270100638459041</v>
      </c>
      <c r="E102" s="35">
        <f t="shared" si="1"/>
        <v>25.768619201471147</v>
      </c>
    </row>
    <row r="103" spans="1:5" ht="39" customHeight="1" x14ac:dyDescent="0.3">
      <c r="A103" s="9" t="s">
        <v>54</v>
      </c>
      <c r="B103" s="10">
        <v>331.7948129023917</v>
      </c>
      <c r="C103" s="11">
        <v>0.25</v>
      </c>
      <c r="D103" s="9">
        <v>0.24270100638459041</v>
      </c>
      <c r="E103" s="35">
        <f t="shared" si="1"/>
        <v>20.131733751149337</v>
      </c>
    </row>
    <row r="104" spans="1:5" ht="17.25" customHeight="1" x14ac:dyDescent="0.3">
      <c r="A104" s="9" t="s">
        <v>55</v>
      </c>
      <c r="B104" s="10">
        <v>400.85210679261843</v>
      </c>
      <c r="C104" s="11">
        <v>0.25</v>
      </c>
      <c r="D104" s="9">
        <v>0.24270100638459041</v>
      </c>
      <c r="E104" s="35">
        <f t="shared" si="1"/>
        <v>24.321802432487949</v>
      </c>
    </row>
    <row r="105" spans="1:5" ht="18" customHeight="1" x14ac:dyDescent="0.3">
      <c r="A105" s="9" t="s">
        <v>80</v>
      </c>
      <c r="B105" s="10">
        <v>47.170828822267737</v>
      </c>
      <c r="C105" s="11">
        <v>12</v>
      </c>
      <c r="D105" s="9">
        <v>0.24270100638459041</v>
      </c>
      <c r="E105" s="35">
        <f t="shared" si="1"/>
        <v>137.38089152591547</v>
      </c>
    </row>
    <row r="106" spans="1:5" ht="36.75" customHeight="1" x14ac:dyDescent="0.3">
      <c r="A106" s="9" t="s">
        <v>56</v>
      </c>
      <c r="B106" s="10">
        <v>566.04994586721261</v>
      </c>
      <c r="C106" s="11">
        <v>12</v>
      </c>
      <c r="D106" s="9">
        <v>0.24270100638459041</v>
      </c>
      <c r="E106" s="35">
        <f t="shared" si="1"/>
        <v>1648.5706983109851</v>
      </c>
    </row>
    <row r="107" spans="1:5" ht="39" customHeight="1" x14ac:dyDescent="0.3">
      <c r="A107" s="20" t="s">
        <v>160</v>
      </c>
      <c r="B107" s="10" t="e">
        <v>#DIV/0!</v>
      </c>
      <c r="C107" s="11"/>
      <c r="D107" s="9"/>
      <c r="E107" s="35"/>
    </row>
    <row r="108" spans="1:5" ht="19.5" customHeight="1" x14ac:dyDescent="0.3">
      <c r="A108" s="9" t="s">
        <v>81</v>
      </c>
      <c r="B108" s="10">
        <v>575.64401274631814</v>
      </c>
      <c r="C108" s="11">
        <v>1</v>
      </c>
      <c r="D108" s="9">
        <v>2.3068973357861702</v>
      </c>
      <c r="E108" s="35">
        <f t="shared" si="1"/>
        <v>1327.9516393657416</v>
      </c>
    </row>
    <row r="109" spans="1:5" ht="16.5" customHeight="1" x14ac:dyDescent="0.3">
      <c r="A109" s="9" t="s">
        <v>82</v>
      </c>
      <c r="B109" s="10">
        <v>84.054684829290011</v>
      </c>
      <c r="C109" s="11">
        <v>1</v>
      </c>
      <c r="D109" s="9">
        <v>13.591256357537063</v>
      </c>
      <c r="E109" s="35">
        <f t="shared" si="1"/>
        <v>1142.408769566862</v>
      </c>
    </row>
    <row r="110" spans="1:5" ht="17.25" customHeight="1" x14ac:dyDescent="0.3">
      <c r="A110" s="9" t="s">
        <v>83</v>
      </c>
      <c r="B110" s="10">
        <v>2986.1533161215248</v>
      </c>
      <c r="C110" s="11">
        <v>2</v>
      </c>
      <c r="D110" s="9">
        <v>0.13591256357537065</v>
      </c>
      <c r="E110" s="35">
        <f t="shared" si="1"/>
        <v>811.71150484634131</v>
      </c>
    </row>
    <row r="111" spans="1:5" ht="15.75" customHeight="1" x14ac:dyDescent="0.3">
      <c r="A111" s="9" t="s">
        <v>84</v>
      </c>
      <c r="B111" s="10">
        <v>4293.0890613380498</v>
      </c>
      <c r="C111" s="11">
        <v>1</v>
      </c>
      <c r="D111" s="14">
        <v>0.57451554435442365</v>
      </c>
      <c r="E111" s="35">
        <f t="shared" si="1"/>
        <v>2466.4463990366512</v>
      </c>
    </row>
    <row r="112" spans="1:5" ht="24" customHeight="1" x14ac:dyDescent="0.3">
      <c r="A112" s="9" t="s">
        <v>85</v>
      </c>
      <c r="B112" s="10">
        <v>7442.5016468284857</v>
      </c>
      <c r="C112" s="11">
        <v>1</v>
      </c>
      <c r="D112" s="9">
        <v>2.1406228763120875E-2</v>
      </c>
      <c r="E112" s="35">
        <f t="shared" si="1"/>
        <v>159.31589282191442</v>
      </c>
    </row>
    <row r="113" spans="1:5" ht="18.75" customHeight="1" x14ac:dyDescent="0.3">
      <c r="A113" s="9" t="s">
        <v>86</v>
      </c>
      <c r="B113" s="10">
        <v>186.7691432445728</v>
      </c>
      <c r="C113" s="11">
        <v>1</v>
      </c>
      <c r="D113" s="9">
        <v>13.591256357537063</v>
      </c>
      <c r="E113" s="35">
        <f t="shared" si="1"/>
        <v>2538.4273055145504</v>
      </c>
    </row>
    <row r="114" spans="1:5" ht="24.75" customHeight="1" x14ac:dyDescent="0.3">
      <c r="A114" s="9" t="s">
        <v>87</v>
      </c>
      <c r="B114" s="10">
        <v>423.81661890757584</v>
      </c>
      <c r="C114" s="11">
        <v>1</v>
      </c>
      <c r="D114" s="9">
        <v>3.3978140893842657</v>
      </c>
      <c r="E114" s="35">
        <f t="shared" si="1"/>
        <v>1440.0500790393633</v>
      </c>
    </row>
    <row r="115" spans="1:5" ht="39" customHeight="1" x14ac:dyDescent="0.3">
      <c r="A115" s="9" t="s">
        <v>88</v>
      </c>
      <c r="B115" s="10">
        <v>9182.2053660842848</v>
      </c>
      <c r="C115" s="11">
        <v>1</v>
      </c>
      <c r="D115" s="9">
        <v>4.8540201276918084E-2</v>
      </c>
      <c r="E115" s="35">
        <f t="shared" si="1"/>
        <v>445.7060966357285</v>
      </c>
    </row>
    <row r="116" spans="1:5" ht="19.5" customHeight="1" x14ac:dyDescent="0.3">
      <c r="A116" s="9" t="s">
        <v>89</v>
      </c>
      <c r="B116" s="10">
        <v>6591.8073087258517</v>
      </c>
      <c r="C116" s="11">
        <v>1</v>
      </c>
      <c r="D116" s="9">
        <v>4.8540201276918084E-2</v>
      </c>
      <c r="E116" s="35">
        <f t="shared" si="1"/>
        <v>319.96765354421257</v>
      </c>
    </row>
    <row r="117" spans="1:5" ht="17.25" customHeight="1" x14ac:dyDescent="0.3">
      <c r="A117" s="9" t="s">
        <v>90</v>
      </c>
      <c r="B117" s="10">
        <v>11839.641793424824</v>
      </c>
      <c r="C117" s="11">
        <v>1</v>
      </c>
      <c r="D117" s="9">
        <v>4.8540201276918084E-2</v>
      </c>
      <c r="E117" s="35">
        <f t="shared" si="1"/>
        <v>574.69859569945231</v>
      </c>
    </row>
    <row r="118" spans="1:5" ht="17.25" customHeight="1" x14ac:dyDescent="0.3">
      <c r="A118" s="9" t="s">
        <v>91</v>
      </c>
      <c r="B118" s="10">
        <v>8961.4217296932329</v>
      </c>
      <c r="C118" s="11">
        <v>1</v>
      </c>
      <c r="D118" s="9">
        <v>4.8540201276918084E-2</v>
      </c>
      <c r="E118" s="35">
        <f t="shared" si="1"/>
        <v>434.98921448665692</v>
      </c>
    </row>
    <row r="119" spans="1:5" ht="18.75" customHeight="1" x14ac:dyDescent="0.3">
      <c r="A119" s="9" t="s">
        <v>92</v>
      </c>
      <c r="B119" s="10">
        <v>12520.313804866319</v>
      </c>
      <c r="C119" s="11">
        <v>1</v>
      </c>
      <c r="D119" s="9">
        <v>9.7080402553836164E-3</v>
      </c>
      <c r="E119" s="35">
        <f t="shared" si="1"/>
        <v>121.54771042767743</v>
      </c>
    </row>
    <row r="120" spans="1:5" ht="21" customHeight="1" x14ac:dyDescent="0.3">
      <c r="A120" s="9" t="s">
        <v>93</v>
      </c>
      <c r="B120" s="10">
        <v>11157.722060458977</v>
      </c>
      <c r="C120" s="11">
        <v>1</v>
      </c>
      <c r="D120" s="9">
        <v>9.7080402553836164E-3</v>
      </c>
      <c r="E120" s="35">
        <f t="shared" si="1"/>
        <v>108.31961492131758</v>
      </c>
    </row>
    <row r="121" spans="1:5" ht="19.5" customHeight="1" x14ac:dyDescent="0.3">
      <c r="A121" s="9" t="s">
        <v>94</v>
      </c>
      <c r="B121" s="10">
        <v>1439.1100318657952</v>
      </c>
      <c r="C121" s="11">
        <v>12</v>
      </c>
      <c r="D121" s="9">
        <v>0.97080402553836165</v>
      </c>
      <c r="E121" s="35">
        <f t="shared" si="1"/>
        <v>16765.125745535446</v>
      </c>
    </row>
    <row r="122" spans="1:5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</row>
    <row r="123" spans="1:5" ht="21.75" customHeight="1" x14ac:dyDescent="0.3">
      <c r="A123" s="9" t="s">
        <v>95</v>
      </c>
      <c r="B123" s="10">
        <v>23.985167197763257</v>
      </c>
      <c r="C123" s="11">
        <v>7</v>
      </c>
      <c r="D123" s="9">
        <v>0.97080402553836165</v>
      </c>
      <c r="E123" s="35">
        <f t="shared" si="1"/>
        <v>162.99427808159464</v>
      </c>
    </row>
    <row r="124" spans="1:5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</row>
    <row r="125" spans="1:5" ht="33" customHeight="1" x14ac:dyDescent="0.3">
      <c r="A125" s="9" t="s">
        <v>96</v>
      </c>
      <c r="B125" s="10">
        <v>3659.1371324120996</v>
      </c>
      <c r="C125" s="11">
        <v>1</v>
      </c>
      <c r="D125" s="9">
        <v>2.2427999999999999</v>
      </c>
      <c r="E125" s="35">
        <f t="shared" si="1"/>
        <v>8206.7127605738569</v>
      </c>
    </row>
    <row r="126" spans="1:5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</row>
    <row r="127" spans="1:5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</row>
    <row r="128" spans="1:5" ht="39.75" customHeight="1" x14ac:dyDescent="0.3">
      <c r="A128" s="9" t="s">
        <v>97</v>
      </c>
      <c r="B128" s="10">
        <v>226.42489557939285</v>
      </c>
      <c r="C128" s="11">
        <v>123</v>
      </c>
      <c r="D128" s="14">
        <v>2.7373033005086027</v>
      </c>
      <c r="E128" s="35">
        <f t="shared" si="1"/>
        <v>76234.614520374904</v>
      </c>
    </row>
    <row r="129" spans="1:5" ht="37.5" customHeight="1" x14ac:dyDescent="0.3">
      <c r="A129" s="9" t="s">
        <v>98</v>
      </c>
      <c r="B129" s="10">
        <v>172.75254735389956</v>
      </c>
      <c r="C129" s="11">
        <v>52</v>
      </c>
      <c r="D129" s="9">
        <v>0.91243443350286768</v>
      </c>
      <c r="E129" s="35">
        <f t="shared" si="1"/>
        <v>8196.5193794136976</v>
      </c>
    </row>
    <row r="130" spans="1:5" ht="33.75" customHeight="1" x14ac:dyDescent="0.3">
      <c r="A130" s="9" t="s">
        <v>99</v>
      </c>
      <c r="B130" s="10">
        <v>582.31075569984159</v>
      </c>
      <c r="C130" s="11">
        <v>12</v>
      </c>
      <c r="D130" s="14">
        <v>2.7373033005086027</v>
      </c>
      <c r="E130" s="35">
        <f t="shared" si="1"/>
        <v>19127.53384198602</v>
      </c>
    </row>
    <row r="131" spans="1:5" ht="35.25" customHeight="1" x14ac:dyDescent="0.3">
      <c r="A131" s="9" t="s">
        <v>100</v>
      </c>
      <c r="B131" s="10">
        <v>481.58457077311635</v>
      </c>
      <c r="C131" s="15">
        <v>12</v>
      </c>
      <c r="D131" s="9">
        <v>0.91243443350286768</v>
      </c>
      <c r="E131" s="35">
        <f t="shared" si="1"/>
        <v>5272.9721402050809</v>
      </c>
    </row>
    <row r="132" spans="1:5" ht="20.25" customHeight="1" x14ac:dyDescent="0.3">
      <c r="A132" s="9" t="s">
        <v>101</v>
      </c>
      <c r="B132" s="10">
        <v>798.002574380792</v>
      </c>
      <c r="C132" s="11">
        <v>1</v>
      </c>
      <c r="D132" s="9">
        <v>4.0773769072611189E-2</v>
      </c>
      <c r="E132" s="35">
        <f t="shared" si="1"/>
        <v>32.537572687151645</v>
      </c>
    </row>
    <row r="133" spans="1:5" ht="18.75" customHeight="1" x14ac:dyDescent="0.3">
      <c r="A133" s="9" t="s">
        <v>102</v>
      </c>
      <c r="B133" s="10">
        <v>1034.0913605301528</v>
      </c>
      <c r="C133" s="11">
        <v>1</v>
      </c>
      <c r="D133" s="9">
        <v>4.0773769072611189E-2</v>
      </c>
      <c r="E133" s="35">
        <f t="shared" si="1"/>
        <v>42.163802334238767</v>
      </c>
    </row>
    <row r="134" spans="1:5" ht="21" customHeight="1" x14ac:dyDescent="0.3">
      <c r="A134" s="9" t="s">
        <v>103</v>
      </c>
      <c r="B134" s="10">
        <v>520.37283983758959</v>
      </c>
      <c r="C134" s="11">
        <v>1</v>
      </c>
      <c r="D134" s="9">
        <v>8.1547538145222379E-2</v>
      </c>
      <c r="E134" s="35">
        <f t="shared" si="1"/>
        <v>42.435124006393529</v>
      </c>
    </row>
    <row r="135" spans="1:5" ht="22.5" customHeight="1" x14ac:dyDescent="0.3">
      <c r="A135" s="9" t="s">
        <v>104</v>
      </c>
      <c r="B135" s="10">
        <v>543.36896618834248</v>
      </c>
      <c r="C135" s="11">
        <v>2</v>
      </c>
      <c r="D135" s="9">
        <v>0.10873005086029651</v>
      </c>
      <c r="E135" s="35">
        <f t="shared" ref="E135:E176" si="2">B135*C135*D135</f>
        <v>118.16107065913043</v>
      </c>
    </row>
    <row r="136" spans="1:5" ht="16.5" customHeight="1" x14ac:dyDescent="0.3">
      <c r="A136" s="9" t="s">
        <v>105</v>
      </c>
      <c r="B136" s="10">
        <v>549.6595670002007</v>
      </c>
      <c r="C136" s="11">
        <v>12</v>
      </c>
      <c r="D136" s="9">
        <v>2.7182512715074127E-2</v>
      </c>
      <c r="E136" s="35">
        <f t="shared" si="2"/>
        <v>179.29353802734113</v>
      </c>
    </row>
    <row r="137" spans="1:5" ht="21" customHeight="1" x14ac:dyDescent="0.3">
      <c r="A137" s="9" t="s">
        <v>106</v>
      </c>
      <c r="B137" s="10">
        <v>705.9418113727105</v>
      </c>
      <c r="C137" s="11">
        <v>12</v>
      </c>
      <c r="D137" s="9">
        <v>7.9508849691591818E-2</v>
      </c>
      <c r="E137" s="35">
        <f t="shared" si="2"/>
        <v>673.54345645731485</v>
      </c>
    </row>
    <row r="138" spans="1:5" ht="15.75" customHeight="1" x14ac:dyDescent="0.3">
      <c r="A138" s="9" t="s">
        <v>107</v>
      </c>
      <c r="B138" s="10">
        <v>209.15982981381686</v>
      </c>
      <c r="C138" s="11">
        <v>2</v>
      </c>
      <c r="D138" s="9">
        <v>0.27182512715074131</v>
      </c>
      <c r="E138" s="35">
        <f t="shared" si="2"/>
        <v>113.70979466793636</v>
      </c>
    </row>
    <row r="139" spans="1:5" ht="18.75" customHeight="1" x14ac:dyDescent="0.3">
      <c r="A139" s="9" t="s">
        <v>108</v>
      </c>
      <c r="B139" s="10">
        <v>469.18822349145586</v>
      </c>
      <c r="C139" s="11">
        <v>1</v>
      </c>
      <c r="D139" s="9">
        <v>6.2349221112433725E-2</v>
      </c>
      <c r="E139" s="35">
        <f t="shared" si="2"/>
        <v>29.253520289818752</v>
      </c>
    </row>
    <row r="140" spans="1:5" ht="16.5" customHeight="1" x14ac:dyDescent="0.3">
      <c r="A140" s="9" t="s">
        <v>109</v>
      </c>
      <c r="B140" s="10">
        <v>361.15503290486379</v>
      </c>
      <c r="C140" s="11">
        <v>1</v>
      </c>
      <c r="D140" s="9">
        <v>4.0773769072611189E-2</v>
      </c>
      <c r="E140" s="35">
        <f t="shared" si="2"/>
        <v>14.725651911074211</v>
      </c>
    </row>
    <row r="141" spans="1:5" ht="18" customHeight="1" x14ac:dyDescent="0.3">
      <c r="A141" s="9" t="s">
        <v>110</v>
      </c>
      <c r="B141" s="10">
        <v>244.62294569789327</v>
      </c>
      <c r="C141" s="11">
        <v>1</v>
      </c>
      <c r="D141" s="9">
        <v>0.63723576236338053</v>
      </c>
      <c r="E141" s="35">
        <f t="shared" si="2"/>
        <v>155.88248929337286</v>
      </c>
    </row>
    <row r="142" spans="1:5" ht="18" customHeight="1" x14ac:dyDescent="0.3">
      <c r="A142" s="9" t="s">
        <v>111</v>
      </c>
      <c r="B142" s="10">
        <v>1245.4862879406505</v>
      </c>
      <c r="C142" s="11">
        <v>1</v>
      </c>
      <c r="D142" s="9">
        <v>0.78700655340331138</v>
      </c>
      <c r="E142" s="35">
        <f t="shared" si="2"/>
        <v>980.20587078325559</v>
      </c>
    </row>
    <row r="143" spans="1:5" ht="21.75" customHeight="1" x14ac:dyDescent="0.3">
      <c r="A143" s="9" t="s">
        <v>112</v>
      </c>
      <c r="B143" s="10">
        <v>640.66334010277205</v>
      </c>
      <c r="C143" s="11">
        <v>1</v>
      </c>
      <c r="D143" s="9">
        <v>0.201174864192187</v>
      </c>
      <c r="E143" s="35">
        <f t="shared" si="2"/>
        <v>128.88536043808807</v>
      </c>
    </row>
    <row r="144" spans="1:5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</row>
    <row r="145" spans="1:5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</row>
    <row r="146" spans="1:5" ht="15.75" customHeight="1" x14ac:dyDescent="0.3">
      <c r="A146" s="9" t="s">
        <v>113</v>
      </c>
      <c r="B146" s="10">
        <v>20506.252602339333</v>
      </c>
      <c r="C146" s="11">
        <v>32</v>
      </c>
      <c r="D146" s="9">
        <v>7.7664322043068931E-2</v>
      </c>
      <c r="E146" s="35">
        <f t="shared" si="2"/>
        <v>50963.334592147272</v>
      </c>
    </row>
    <row r="147" spans="1:5" ht="18" customHeight="1" x14ac:dyDescent="0.3">
      <c r="A147" s="9" t="s">
        <v>114</v>
      </c>
      <c r="B147" s="10">
        <v>87.461811022397754</v>
      </c>
      <c r="C147" s="11">
        <v>31</v>
      </c>
      <c r="D147" s="9">
        <v>0.77664322043068934</v>
      </c>
      <c r="E147" s="35">
        <f t="shared" si="2"/>
        <v>2105.7252998911958</v>
      </c>
    </row>
    <row r="148" spans="1:5" ht="18" customHeight="1" x14ac:dyDescent="0.3">
      <c r="A148" s="9" t="s">
        <v>115</v>
      </c>
      <c r="B148" s="10">
        <v>4747.3087888643477</v>
      </c>
      <c r="C148" s="11">
        <v>97</v>
      </c>
      <c r="D148" s="9">
        <v>7.7664322043068931E-2</v>
      </c>
      <c r="E148" s="35">
        <f t="shared" si="2"/>
        <v>35763.562305776468</v>
      </c>
    </row>
    <row r="149" spans="1:5" ht="21.75" customHeight="1" x14ac:dyDescent="0.3">
      <c r="A149" s="9" t="s">
        <v>116</v>
      </c>
      <c r="B149" s="10">
        <v>166.49703563113994</v>
      </c>
      <c r="C149" s="11">
        <v>1</v>
      </c>
      <c r="D149" s="16">
        <v>5.3242533275619515</v>
      </c>
      <c r="E149" s="35">
        <f t="shared" si="2"/>
        <v>886.47239598829765</v>
      </c>
    </row>
    <row r="150" spans="1:5" ht="15" customHeight="1" x14ac:dyDescent="0.3">
      <c r="A150" s="9" t="s">
        <v>117</v>
      </c>
      <c r="B150" s="10">
        <v>79.950557325877512</v>
      </c>
      <c r="C150" s="11">
        <v>1</v>
      </c>
      <c r="D150" s="9">
        <v>485.40201276918083</v>
      </c>
      <c r="E150" s="35">
        <f t="shared" si="2"/>
        <v>38808.161447998718</v>
      </c>
    </row>
    <row r="151" spans="1:5" ht="19.5" customHeight="1" x14ac:dyDescent="0.3">
      <c r="A151" s="9" t="s">
        <v>118</v>
      </c>
      <c r="B151" s="10">
        <v>49.969098328673439</v>
      </c>
      <c r="C151" s="11">
        <v>1</v>
      </c>
      <c r="D151" s="9">
        <v>698.97889838762046</v>
      </c>
      <c r="E151" s="35">
        <f t="shared" si="2"/>
        <v>34927.345303198847</v>
      </c>
    </row>
    <row r="152" spans="1:5" ht="15" customHeight="1" x14ac:dyDescent="0.3">
      <c r="A152" s="9" t="s">
        <v>119</v>
      </c>
      <c r="B152" s="10">
        <v>100.18352898929197</v>
      </c>
      <c r="C152" s="11">
        <v>1</v>
      </c>
      <c r="D152" s="9">
        <v>0.77664322043068934</v>
      </c>
      <c r="E152" s="35">
        <f t="shared" si="2"/>
        <v>77.806858588355041</v>
      </c>
    </row>
    <row r="153" spans="1:5" ht="19.5" customHeight="1" x14ac:dyDescent="0.3">
      <c r="A153" s="9" t="s">
        <v>120</v>
      </c>
      <c r="B153" s="10">
        <v>54.640897833132485</v>
      </c>
      <c r="C153" s="11">
        <v>117</v>
      </c>
      <c r="D153" s="9">
        <v>4.8540201276918076</v>
      </c>
      <c r="E153" s="35">
        <f t="shared" si="2"/>
        <v>31031.678091629678</v>
      </c>
    </row>
    <row r="154" spans="1:5" ht="21" customHeight="1" x14ac:dyDescent="0.3">
      <c r="A154" s="9" t="s">
        <v>121</v>
      </c>
      <c r="B154" s="10">
        <v>20.405136040524294</v>
      </c>
      <c r="C154" s="11">
        <v>1</v>
      </c>
      <c r="D154" s="9">
        <v>146.78556866140025</v>
      </c>
      <c r="E154" s="35">
        <f t="shared" si="2"/>
        <v>2995.1794973215915</v>
      </c>
    </row>
    <row r="155" spans="1:5" ht="18" customHeight="1" x14ac:dyDescent="0.3">
      <c r="A155" s="9" t="s">
        <v>122</v>
      </c>
      <c r="B155" s="10">
        <v>1593.8618200923934</v>
      </c>
      <c r="C155" s="15">
        <v>160</v>
      </c>
      <c r="D155" s="9">
        <v>3.3978140893842664E-2</v>
      </c>
      <c r="E155" s="35">
        <f t="shared" si="2"/>
        <v>8665.0338381465372</v>
      </c>
    </row>
    <row r="156" spans="1:5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0.29124120766150846</v>
      </c>
      <c r="E156" s="35">
        <f t="shared" si="2"/>
        <v>55949.795602860977</v>
      </c>
    </row>
    <row r="157" spans="1:5" ht="15" customHeight="1" x14ac:dyDescent="0.3">
      <c r="A157" s="9" t="s">
        <v>124</v>
      </c>
      <c r="B157" s="10">
        <v>276.67253597965328</v>
      </c>
      <c r="C157" s="15">
        <v>32</v>
      </c>
      <c r="D157" s="14">
        <v>0.56630234823071013</v>
      </c>
      <c r="E157" s="35">
        <f t="shared" si="2"/>
        <v>5013.7698181191454</v>
      </c>
    </row>
    <row r="158" spans="1:5" ht="16.5" customHeight="1" x14ac:dyDescent="0.3">
      <c r="A158" s="20" t="s">
        <v>167</v>
      </c>
      <c r="B158" s="10"/>
      <c r="C158" s="15"/>
      <c r="D158" s="14"/>
      <c r="E158" s="35">
        <f t="shared" si="2"/>
        <v>0</v>
      </c>
    </row>
    <row r="159" spans="1:5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0.77664322043068934</v>
      </c>
      <c r="E159" s="35">
        <f t="shared" si="2"/>
        <v>21473.83427129357</v>
      </c>
    </row>
    <row r="160" spans="1:5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3.3978140893842664E-2</v>
      </c>
      <c r="E160" s="35">
        <f t="shared" si="2"/>
        <v>11102.07460512525</v>
      </c>
    </row>
    <row r="161" spans="1:5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0.29124120766150846</v>
      </c>
      <c r="E161" s="35">
        <f t="shared" si="2"/>
        <v>29075.55851603104</v>
      </c>
    </row>
    <row r="162" spans="1:5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7.7664322043068928E-3</v>
      </c>
      <c r="E162" s="35">
        <f t="shared" si="2"/>
        <v>3633.1236445385325</v>
      </c>
    </row>
    <row r="163" spans="1:5" ht="20.100000000000001" customHeight="1" x14ac:dyDescent="0.3">
      <c r="A163" s="9" t="s">
        <v>128</v>
      </c>
      <c r="B163" s="10">
        <v>30046.951018829557</v>
      </c>
      <c r="C163" s="15">
        <v>101</v>
      </c>
      <c r="D163" s="9">
        <v>7.7664322043068928E-3</v>
      </c>
      <c r="E163" s="35">
        <f t="shared" si="2"/>
        <v>23569.118411420837</v>
      </c>
    </row>
    <row r="164" spans="1:5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4.8540201276918076</v>
      </c>
      <c r="E164" s="35">
        <f t="shared" si="2"/>
        <v>5770.897337256939</v>
      </c>
    </row>
    <row r="165" spans="1:5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9.7080402553836168E-2</v>
      </c>
      <c r="E165" s="35">
        <f t="shared" si="2"/>
        <v>2095.6407181919308</v>
      </c>
    </row>
    <row r="166" spans="1:5" ht="19.5" customHeight="1" x14ac:dyDescent="0.3">
      <c r="A166" s="9" t="s">
        <v>131</v>
      </c>
      <c r="B166" s="10">
        <v>51.360089102946532</v>
      </c>
      <c r="C166" s="15">
        <v>29</v>
      </c>
      <c r="D166" s="16">
        <v>0.56630234823071013</v>
      </c>
      <c r="E166" s="35">
        <f t="shared" si="2"/>
        <v>843.47483286577665</v>
      </c>
    </row>
    <row r="167" spans="1:5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9.7080402553836168E-2</v>
      </c>
      <c r="E167" s="35">
        <f t="shared" si="2"/>
        <v>2095.6407181919308</v>
      </c>
    </row>
    <row r="168" spans="1:5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2.4270100638459042E-2</v>
      </c>
      <c r="E168" s="35">
        <f t="shared" si="2"/>
        <v>1094.4045942765938</v>
      </c>
    </row>
    <row r="169" spans="1:5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1.9416080510767233</v>
      </c>
      <c r="E169" s="35">
        <f t="shared" si="2"/>
        <v>286.71270350248051</v>
      </c>
    </row>
    <row r="170" spans="1:5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1.9416080510767233</v>
      </c>
      <c r="E170" s="35">
        <f t="shared" si="2"/>
        <v>640.20444739544041</v>
      </c>
    </row>
    <row r="171" spans="1:5" ht="20.100000000000001" customHeight="1" x14ac:dyDescent="0.3">
      <c r="A171" s="9" t="s">
        <v>135</v>
      </c>
      <c r="B171" s="10">
        <v>169.43452454321087</v>
      </c>
      <c r="C171" s="11">
        <v>1</v>
      </c>
      <c r="D171" s="9">
        <v>0.97080402553836165</v>
      </c>
      <c r="E171" s="35">
        <f t="shared" si="2"/>
        <v>164.48771849172743</v>
      </c>
    </row>
    <row r="172" spans="1:5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1.9416080510767233</v>
      </c>
      <c r="E172" s="35">
        <f t="shared" si="2"/>
        <v>671.44501736107941</v>
      </c>
    </row>
    <row r="173" spans="1:5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1.9416080510767233</v>
      </c>
      <c r="E173" s="35">
        <f t="shared" si="2"/>
        <v>310.51114003147796</v>
      </c>
    </row>
    <row r="174" spans="1:5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0.97080402553836165</v>
      </c>
      <c r="E174" s="35">
        <f t="shared" si="2"/>
        <v>1390.9801451797662</v>
      </c>
    </row>
    <row r="175" spans="1:5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0.19416080510767234</v>
      </c>
      <c r="E175" s="35">
        <f t="shared" si="2"/>
        <v>5192.1735957431774</v>
      </c>
    </row>
    <row r="176" spans="1:5" ht="18.75" x14ac:dyDescent="0.3">
      <c r="A176" s="9" t="s">
        <v>140</v>
      </c>
      <c r="B176" s="10">
        <v>21142.205206669267</v>
      </c>
      <c r="C176" s="11">
        <v>1</v>
      </c>
      <c r="D176" s="9">
        <v>0.29124120766150846</v>
      </c>
      <c r="E176" s="35">
        <f t="shared" si="2"/>
        <v>6157.4813770177898</v>
      </c>
    </row>
    <row r="177" spans="1:5" ht="18.75" x14ac:dyDescent="0.3">
      <c r="A177" s="17"/>
      <c r="B177" s="17"/>
      <c r="C177" s="17"/>
      <c r="D177" s="17"/>
      <c r="E177" s="18">
        <f>SUM(E6:E176)</f>
        <v>763052.04817775881</v>
      </c>
    </row>
    <row r="178" spans="1:5" s="23" customFormat="1" ht="18.75" x14ac:dyDescent="0.3">
      <c r="A178" s="17"/>
      <c r="B178" s="17"/>
      <c r="C178" s="17"/>
      <c r="D178" s="17"/>
      <c r="E178" s="18"/>
    </row>
    <row r="180" spans="1:5" x14ac:dyDescent="0.2">
      <c r="E180" s="26"/>
    </row>
    <row r="181" spans="1:5" x14ac:dyDescent="0.2">
      <c r="A181" s="23"/>
      <c r="E181" s="26"/>
    </row>
    <row r="183" spans="1:5" x14ac:dyDescent="0.2">
      <c r="D183" s="6"/>
    </row>
  </sheetData>
  <dataValidations count="2">
    <dataValidation type="list" allowBlank="1" showInputMessage="1" showErrorMessage="1" sqref="A11:A12 A16 A21 A29 A31 A33 A37 A41 A43 A50:A51 A54 A75 A107 A122 A124 A126:A127 A144:A145 A158">
      <formula1>#REF!</formula1>
    </dataValidation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H181"/>
  <sheetViews>
    <sheetView zoomScale="70" zoomScaleNormal="70" workbookViewId="0">
      <pane xSplit="2" ySplit="3" topLeftCell="C178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7" width="8.5703125" style="22"/>
    <col min="8" max="8" width="12" style="22" bestFit="1" customWidth="1"/>
    <col min="9" max="16384" width="8.5703125" style="22"/>
  </cols>
  <sheetData>
    <row r="2" spans="1:5" x14ac:dyDescent="0.2">
      <c r="B2" s="24"/>
      <c r="C2" s="24"/>
      <c r="D2" s="24"/>
      <c r="E2" s="24"/>
    </row>
    <row r="3" spans="1:5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5" s="25" customFormat="1" ht="79.5" customHeight="1" x14ac:dyDescent="0.2">
      <c r="A4" s="28" t="s">
        <v>168</v>
      </c>
      <c r="B4" s="19"/>
      <c r="C4" s="19"/>
      <c r="D4" s="19"/>
      <c r="E4" s="19"/>
    </row>
    <row r="5" spans="1:5" ht="16.5" customHeight="1" x14ac:dyDescent="0.25">
      <c r="A5" s="21" t="s">
        <v>169</v>
      </c>
      <c r="B5" s="19"/>
      <c r="C5" s="19"/>
      <c r="D5" s="19"/>
      <c r="E5" s="19"/>
    </row>
    <row r="6" spans="1:5" ht="15.75" customHeight="1" x14ac:dyDescent="0.3">
      <c r="A6" s="9" t="s">
        <v>0</v>
      </c>
      <c r="B6" s="10">
        <v>112.25058248553221</v>
      </c>
      <c r="C6" s="11">
        <v>1</v>
      </c>
      <c r="D6" s="9">
        <v>2.9540000000000002</v>
      </c>
      <c r="E6" s="35">
        <f>B6*C6*D6</f>
        <v>331.58822066226213</v>
      </c>
    </row>
    <row r="7" spans="1:5" ht="18.75" customHeight="1" x14ac:dyDescent="0.3">
      <c r="A7" s="9" t="s">
        <v>1</v>
      </c>
      <c r="B7" s="10">
        <v>25709.826822546893</v>
      </c>
      <c r="C7" s="11">
        <v>1</v>
      </c>
      <c r="D7" s="39">
        <v>0.1278649496807705</v>
      </c>
      <c r="E7" s="35">
        <f t="shared" ref="E7:E70" si="0">B7*C7*D7</f>
        <v>3287.385712966282</v>
      </c>
    </row>
    <row r="8" spans="1:5" ht="19.5" customHeight="1" x14ac:dyDescent="0.3">
      <c r="A8" s="9" t="s">
        <v>2</v>
      </c>
      <c r="B8" s="10">
        <v>667.80701770372343</v>
      </c>
      <c r="C8" s="11">
        <v>1</v>
      </c>
      <c r="D8" s="39">
        <v>1.2786494968077049</v>
      </c>
      <c r="E8" s="35">
        <f t="shared" si="0"/>
        <v>853.89110715152003</v>
      </c>
    </row>
    <row r="9" spans="1:5" ht="17.25" customHeight="1" x14ac:dyDescent="0.3">
      <c r="A9" s="9" t="s">
        <v>3</v>
      </c>
      <c r="B9" s="10">
        <v>26603.384361384007</v>
      </c>
      <c r="C9" s="11">
        <v>1</v>
      </c>
      <c r="D9" s="39">
        <v>2.55729899361541E-2</v>
      </c>
      <c r="E9" s="35">
        <f t="shared" si="0"/>
        <v>680.3280805413126</v>
      </c>
    </row>
    <row r="10" spans="1:5" ht="18" customHeight="1" x14ac:dyDescent="0.3">
      <c r="A10" s="9" t="s">
        <v>4</v>
      </c>
      <c r="B10" s="10">
        <v>191.90348605315467</v>
      </c>
      <c r="C10" s="11">
        <v>1</v>
      </c>
      <c r="D10" s="9">
        <v>7.6718969808462294</v>
      </c>
      <c r="E10" s="35">
        <f t="shared" si="0"/>
        <v>1472.2637752650637</v>
      </c>
    </row>
    <row r="11" spans="1:5" ht="18" customHeight="1" x14ac:dyDescent="0.3">
      <c r="A11" s="27" t="s">
        <v>146</v>
      </c>
      <c r="B11" s="10"/>
      <c r="C11" s="11"/>
      <c r="D11" s="9"/>
      <c r="E11" s="35">
        <f t="shared" si="0"/>
        <v>0</v>
      </c>
    </row>
    <row r="12" spans="1:5" ht="22.5" customHeight="1" x14ac:dyDescent="0.3">
      <c r="A12" s="27" t="s">
        <v>147</v>
      </c>
      <c r="B12" s="10"/>
      <c r="C12" s="11"/>
      <c r="D12" s="9"/>
      <c r="E12" s="35">
        <f t="shared" si="0"/>
        <v>0</v>
      </c>
    </row>
    <row r="13" spans="1:5" ht="19.5" customHeight="1" x14ac:dyDescent="0.3">
      <c r="A13" s="9" t="s">
        <v>5</v>
      </c>
      <c r="B13" s="10">
        <v>895.12643982052487</v>
      </c>
      <c r="C13" s="11">
        <v>1</v>
      </c>
      <c r="D13" s="9">
        <v>2.9540000000000002</v>
      </c>
      <c r="E13" s="35">
        <f t="shared" si="0"/>
        <v>2644.2035032298304</v>
      </c>
    </row>
    <row r="14" spans="1:5" ht="18" customHeight="1" x14ac:dyDescent="0.3">
      <c r="A14" s="9" t="s">
        <v>6</v>
      </c>
      <c r="B14" s="10">
        <v>12971.908607749832</v>
      </c>
      <c r="C14" s="11">
        <v>1</v>
      </c>
      <c r="D14" s="9">
        <v>1.2786494968077049</v>
      </c>
      <c r="E14" s="35">
        <f t="shared" si="0"/>
        <v>16586.524413934858</v>
      </c>
    </row>
    <row r="15" spans="1:5" ht="17.25" customHeight="1" x14ac:dyDescent="0.3">
      <c r="A15" s="9" t="s">
        <v>7</v>
      </c>
      <c r="B15" s="10">
        <v>38381.187601337369</v>
      </c>
      <c r="C15" s="11">
        <v>1</v>
      </c>
      <c r="D15" s="9">
        <v>6.3932474840385251E-2</v>
      </c>
      <c r="E15" s="35">
        <f t="shared" si="0"/>
        <v>2453.8043106666078</v>
      </c>
    </row>
    <row r="16" spans="1:5" ht="36" customHeight="1" x14ac:dyDescent="0.3">
      <c r="A16" s="20" t="s">
        <v>148</v>
      </c>
      <c r="B16" s="10"/>
      <c r="C16" s="11"/>
      <c r="D16" s="9"/>
      <c r="E16" s="35">
        <f t="shared" si="0"/>
        <v>0</v>
      </c>
    </row>
    <row r="17" spans="1:5" ht="21" customHeight="1" x14ac:dyDescent="0.3">
      <c r="A17" s="9" t="s">
        <v>8</v>
      </c>
      <c r="B17" s="10">
        <v>454.55889367627657</v>
      </c>
      <c r="C17" s="11">
        <v>1</v>
      </c>
      <c r="D17" s="9">
        <v>0.49246066551239048</v>
      </c>
      <c r="E17" s="35">
        <f t="shared" si="0"/>
        <v>223.8523752943951</v>
      </c>
    </row>
    <row r="18" spans="1:5" ht="18" customHeight="1" x14ac:dyDescent="0.3">
      <c r="A18" s="9" t="s">
        <v>9</v>
      </c>
      <c r="B18" s="10">
        <v>371.61019045067877</v>
      </c>
      <c r="C18" s="11">
        <v>1</v>
      </c>
      <c r="D18" s="9">
        <v>0.49246066551239048</v>
      </c>
      <c r="E18" s="35">
        <f t="shared" si="0"/>
        <v>183.00340170052743</v>
      </c>
    </row>
    <row r="19" spans="1:5" ht="16.5" customHeight="1" x14ac:dyDescent="0.3">
      <c r="A19" s="9" t="s">
        <v>10</v>
      </c>
      <c r="B19" s="10">
        <v>69919.260745555337</v>
      </c>
      <c r="C19" s="11">
        <v>1</v>
      </c>
      <c r="D19" s="39">
        <v>0.1278649496807705</v>
      </c>
      <c r="E19" s="35">
        <f t="shared" si="0"/>
        <v>8940.2227569471052</v>
      </c>
    </row>
    <row r="20" spans="1:5" ht="19.5" customHeight="1" x14ac:dyDescent="0.3">
      <c r="A20" s="9" t="s">
        <v>11</v>
      </c>
      <c r="B20" s="10">
        <v>4546.3351879767752</v>
      </c>
      <c r="C20" s="11">
        <v>1</v>
      </c>
      <c r="D20" s="39">
        <v>1.2786494968077049</v>
      </c>
      <c r="E20" s="35">
        <f t="shared" si="0"/>
        <v>5813.1692004256656</v>
      </c>
    </row>
    <row r="21" spans="1:5" ht="18" customHeight="1" x14ac:dyDescent="0.3">
      <c r="A21" s="29" t="s">
        <v>149</v>
      </c>
      <c r="B21" s="10"/>
      <c r="C21" s="11"/>
      <c r="D21" s="9"/>
      <c r="E21" s="35">
        <f t="shared" si="0"/>
        <v>0</v>
      </c>
    </row>
    <row r="22" spans="1:5" ht="15" customHeight="1" x14ac:dyDescent="0.3">
      <c r="A22" s="9" t="s">
        <v>12</v>
      </c>
      <c r="B22" s="10">
        <v>929.02547612669673</v>
      </c>
      <c r="C22" s="11">
        <v>2</v>
      </c>
      <c r="D22" s="9">
        <v>0.23015690942538686</v>
      </c>
      <c r="E22" s="35">
        <f t="shared" si="0"/>
        <v>427.64326472553807</v>
      </c>
    </row>
    <row r="23" spans="1:5" ht="16.5" customHeight="1" x14ac:dyDescent="0.3">
      <c r="A23" s="9" t="s">
        <v>13</v>
      </c>
      <c r="B23" s="10">
        <v>995.38443870717504</v>
      </c>
      <c r="C23" s="11">
        <v>2</v>
      </c>
      <c r="D23" s="9">
        <v>0.92062763770154743</v>
      </c>
      <c r="E23" s="35">
        <f t="shared" si="0"/>
        <v>1832.7568488237346</v>
      </c>
    </row>
    <row r="24" spans="1:5" ht="16.5" customHeight="1" x14ac:dyDescent="0.3">
      <c r="A24" s="9" t="s">
        <v>14</v>
      </c>
      <c r="B24" s="10">
        <v>539.66626194967307</v>
      </c>
      <c r="C24" s="11">
        <v>2</v>
      </c>
      <c r="D24" s="9">
        <v>9.2062763770154756</v>
      </c>
      <c r="E24" s="35">
        <f t="shared" si="0"/>
        <v>9936.6335177190413</v>
      </c>
    </row>
    <row r="25" spans="1:5" ht="20.25" customHeight="1" x14ac:dyDescent="0.3">
      <c r="A25" s="9" t="s">
        <v>15</v>
      </c>
      <c r="B25" s="10">
        <v>779.51793392730576</v>
      </c>
      <c r="C25" s="11">
        <v>1</v>
      </c>
      <c r="D25" s="9">
        <v>9.2062763770154756</v>
      </c>
      <c r="E25" s="35">
        <f t="shared" si="0"/>
        <v>7176.4575405748656</v>
      </c>
    </row>
    <row r="26" spans="1:5" ht="21" customHeight="1" x14ac:dyDescent="0.3">
      <c r="A26" s="9" t="s">
        <v>16</v>
      </c>
      <c r="B26" s="10">
        <v>19725.134270513805</v>
      </c>
      <c r="C26" s="11">
        <v>1</v>
      </c>
      <c r="D26" s="9">
        <v>6.3932474840385251E-2</v>
      </c>
      <c r="E26" s="35">
        <f t="shared" si="0"/>
        <v>1261.0766504728447</v>
      </c>
    </row>
    <row r="27" spans="1:5" ht="15" customHeight="1" x14ac:dyDescent="0.3">
      <c r="A27" s="9" t="s">
        <v>17</v>
      </c>
      <c r="B27" s="10">
        <v>8270.0277058353131</v>
      </c>
      <c r="C27" s="11">
        <v>1</v>
      </c>
      <c r="D27" s="9">
        <v>6.3932474840385251E-2</v>
      </c>
      <c r="E27" s="35">
        <f t="shared" si="0"/>
        <v>528.7233382326051</v>
      </c>
    </row>
    <row r="28" spans="1:5" ht="20.25" customHeight="1" x14ac:dyDescent="0.3">
      <c r="A28" s="9" t="s">
        <v>18</v>
      </c>
      <c r="B28" s="10">
        <v>71502.97858376948</v>
      </c>
      <c r="C28" s="11">
        <v>1</v>
      </c>
      <c r="D28" s="9">
        <v>4.4752732388269677E-2</v>
      </c>
      <c r="E28" s="35">
        <f t="shared" si="0"/>
        <v>3199.9536655236134</v>
      </c>
    </row>
    <row r="29" spans="1:5" ht="22.5" customHeight="1" x14ac:dyDescent="0.3">
      <c r="A29" s="29" t="s">
        <v>150</v>
      </c>
      <c r="B29" s="30"/>
      <c r="C29" s="31"/>
      <c r="D29" s="9"/>
      <c r="E29" s="35">
        <f t="shared" si="0"/>
        <v>0</v>
      </c>
    </row>
    <row r="30" spans="1:5" ht="19.5" customHeight="1" x14ac:dyDescent="0.3">
      <c r="A30" s="9" t="s">
        <v>19</v>
      </c>
      <c r="B30" s="10">
        <v>7971.9856978859434</v>
      </c>
      <c r="C30" s="11">
        <v>1</v>
      </c>
      <c r="D30" s="9">
        <v>0.28130288929769509</v>
      </c>
      <c r="E30" s="35">
        <f t="shared" si="0"/>
        <v>2242.5426102552183</v>
      </c>
    </row>
    <row r="31" spans="1:5" ht="19.5" customHeight="1" x14ac:dyDescent="0.3">
      <c r="A31" s="29" t="s">
        <v>151</v>
      </c>
      <c r="B31" s="10"/>
      <c r="C31" s="11"/>
      <c r="D31" s="9"/>
      <c r="E31" s="35">
        <f t="shared" si="0"/>
        <v>0</v>
      </c>
    </row>
    <row r="32" spans="1:5" ht="20.25" customHeight="1" x14ac:dyDescent="0.3">
      <c r="A32" s="9" t="s">
        <v>20</v>
      </c>
      <c r="B32" s="10">
        <v>1705.6002265292623</v>
      </c>
      <c r="C32" s="11">
        <v>1</v>
      </c>
      <c r="D32" s="9">
        <v>5.1145979872308196</v>
      </c>
      <c r="E32" s="35">
        <f t="shared" si="0"/>
        <v>8723.4594856269941</v>
      </c>
    </row>
    <row r="33" spans="1:5" ht="19.5" customHeight="1" x14ac:dyDescent="0.3">
      <c r="A33" s="29" t="s">
        <v>152</v>
      </c>
      <c r="B33" s="10"/>
      <c r="C33" s="11"/>
      <c r="D33" s="9"/>
      <c r="E33" s="35">
        <f t="shared" si="0"/>
        <v>0</v>
      </c>
    </row>
    <row r="34" spans="1:5" ht="15" customHeight="1" x14ac:dyDescent="0.3">
      <c r="A34" s="9" t="s">
        <v>21</v>
      </c>
      <c r="B34" s="10">
        <v>265.35031365736762</v>
      </c>
      <c r="C34" s="11">
        <v>1</v>
      </c>
      <c r="D34" s="9">
        <v>6.3932474840385245</v>
      </c>
      <c r="E34" s="35">
        <f t="shared" si="0"/>
        <v>1696.450225178799</v>
      </c>
    </row>
    <row r="35" spans="1:5" ht="19.5" customHeight="1" x14ac:dyDescent="0.3">
      <c r="A35" s="9" t="s">
        <v>22</v>
      </c>
      <c r="B35" s="10">
        <v>3845.5722691022784</v>
      </c>
      <c r="C35" s="11">
        <v>1</v>
      </c>
      <c r="D35" s="9">
        <v>1.2786494968077049</v>
      </c>
      <c r="E35" s="35">
        <f t="shared" si="0"/>
        <v>4917.1390468252921</v>
      </c>
    </row>
    <row r="36" spans="1:5" ht="15" customHeight="1" x14ac:dyDescent="0.3">
      <c r="A36" s="9" t="s">
        <v>23</v>
      </c>
      <c r="B36" s="10">
        <v>7700.318539492494</v>
      </c>
      <c r="C36" s="11">
        <v>1</v>
      </c>
      <c r="D36" s="32">
        <v>1.2786494968077049</v>
      </c>
      <c r="E36" s="35">
        <f t="shared" si="0"/>
        <v>9846.0084257811177</v>
      </c>
    </row>
    <row r="37" spans="1:5" ht="21" customHeight="1" x14ac:dyDescent="0.3">
      <c r="A37" s="29" t="s">
        <v>153</v>
      </c>
      <c r="B37" s="10"/>
      <c r="C37" s="11"/>
      <c r="D37" s="32"/>
      <c r="E37" s="35">
        <f t="shared" si="0"/>
        <v>0</v>
      </c>
    </row>
    <row r="38" spans="1:5" ht="16.5" customHeight="1" x14ac:dyDescent="0.3">
      <c r="A38" s="9" t="s">
        <v>24</v>
      </c>
      <c r="B38" s="10">
        <v>1327.1792516095668</v>
      </c>
      <c r="C38" s="11">
        <v>1</v>
      </c>
      <c r="D38" s="9">
        <v>2.9540000000000002</v>
      </c>
      <c r="E38" s="35">
        <f t="shared" si="0"/>
        <v>3920.4875092546604</v>
      </c>
    </row>
    <row r="39" spans="1:5" ht="17.25" customHeight="1" x14ac:dyDescent="0.3">
      <c r="A39" s="9" t="s">
        <v>25</v>
      </c>
      <c r="B39" s="10">
        <v>3737.150437697162</v>
      </c>
      <c r="C39" s="11">
        <v>1</v>
      </c>
      <c r="D39" s="9">
        <v>1.2786494968077049</v>
      </c>
      <c r="E39" s="35">
        <f t="shared" si="0"/>
        <v>4778.5055266561703</v>
      </c>
    </row>
    <row r="40" spans="1:5" ht="15" customHeight="1" x14ac:dyDescent="0.3">
      <c r="A40" s="9" t="s">
        <v>26</v>
      </c>
      <c r="B40" s="10">
        <v>17803.276000127047</v>
      </c>
      <c r="C40" s="11">
        <v>1</v>
      </c>
      <c r="D40" s="9">
        <v>1.2786494968077049</v>
      </c>
      <c r="E40" s="35">
        <f t="shared" si="0"/>
        <v>22764.149899091139</v>
      </c>
    </row>
    <row r="41" spans="1:5" ht="17.25" customHeight="1" x14ac:dyDescent="0.3">
      <c r="A41" s="33" t="s">
        <v>154</v>
      </c>
      <c r="B41" s="10"/>
      <c r="C41" s="11"/>
      <c r="D41" s="9"/>
      <c r="E41" s="35">
        <f t="shared" si="0"/>
        <v>0</v>
      </c>
    </row>
    <row r="42" spans="1:5" ht="15.75" customHeight="1" x14ac:dyDescent="0.3">
      <c r="A42" s="9" t="s">
        <v>27</v>
      </c>
      <c r="B42" s="10">
        <v>362.60383071586557</v>
      </c>
      <c r="C42" s="11">
        <v>1</v>
      </c>
      <c r="D42" s="9">
        <v>6.3932474840385245</v>
      </c>
      <c r="E42" s="35">
        <f t="shared" si="0"/>
        <v>2318.2160284269385</v>
      </c>
    </row>
    <row r="43" spans="1:5" ht="37.5" customHeight="1" x14ac:dyDescent="0.3">
      <c r="A43" s="20" t="s">
        <v>155</v>
      </c>
      <c r="B43" s="10"/>
      <c r="C43" s="11"/>
      <c r="D43" s="9"/>
      <c r="E43" s="35">
        <f t="shared" si="0"/>
        <v>0</v>
      </c>
    </row>
    <row r="44" spans="1:5" ht="17.25" customHeight="1" x14ac:dyDescent="0.3">
      <c r="A44" s="9" t="s">
        <v>28</v>
      </c>
      <c r="B44" s="10">
        <v>995.38443870717515</v>
      </c>
      <c r="C44" s="11">
        <v>1</v>
      </c>
      <c r="D44" s="9">
        <v>2.9540000000000002</v>
      </c>
      <c r="E44" s="35">
        <f t="shared" si="0"/>
        <v>2940.3656319409956</v>
      </c>
    </row>
    <row r="45" spans="1:5" ht="19.5" customHeight="1" x14ac:dyDescent="0.3">
      <c r="A45" s="9" t="s">
        <v>29</v>
      </c>
      <c r="B45" s="10">
        <v>27041.956640870718</v>
      </c>
      <c r="C45" s="11">
        <v>1</v>
      </c>
      <c r="D45" s="9">
        <v>1.278649496807705E-2</v>
      </c>
      <c r="E45" s="35">
        <f t="shared" si="0"/>
        <v>345.77184251545117</v>
      </c>
    </row>
    <row r="46" spans="1:5" ht="15" customHeight="1" x14ac:dyDescent="0.3">
      <c r="A46" s="9" t="s">
        <v>30</v>
      </c>
      <c r="B46" s="10">
        <v>17006.087670234167</v>
      </c>
      <c r="C46" s="11">
        <v>1</v>
      </c>
      <c r="D46" s="9">
        <v>6.1375175846769832E-2</v>
      </c>
      <c r="E46" s="35">
        <f t="shared" si="0"/>
        <v>1043.7516212262062</v>
      </c>
    </row>
    <row r="47" spans="1:5" ht="19.5" customHeight="1" x14ac:dyDescent="0.3">
      <c r="A47" s="9" t="s">
        <v>31</v>
      </c>
      <c r="B47" s="10">
        <v>227.82071626188042</v>
      </c>
      <c r="C47" s="11">
        <v>1</v>
      </c>
      <c r="D47" s="9">
        <v>5.1145979872308196</v>
      </c>
      <c r="E47" s="35">
        <f t="shared" si="0"/>
        <v>1165.2113768424972</v>
      </c>
    </row>
    <row r="48" spans="1:5" ht="16.5" customHeight="1" x14ac:dyDescent="0.3">
      <c r="A48" s="9" t="s">
        <v>32</v>
      </c>
      <c r="B48" s="10">
        <v>1948.5408805042134</v>
      </c>
      <c r="C48" s="11">
        <v>1</v>
      </c>
      <c r="D48" s="9">
        <v>1.022919597446164</v>
      </c>
      <c r="E48" s="35">
        <f t="shared" si="0"/>
        <v>1993.200653092764</v>
      </c>
    </row>
    <row r="49" spans="1:5" ht="18.75" customHeight="1" x14ac:dyDescent="0.3">
      <c r="A49" s="9" t="s">
        <v>33</v>
      </c>
      <c r="B49" s="10">
        <v>115.04144867675035</v>
      </c>
      <c r="C49" s="11">
        <v>1</v>
      </c>
      <c r="D49" s="9">
        <v>5.1145979872308196</v>
      </c>
      <c r="E49" s="35">
        <f t="shared" si="0"/>
        <v>588.39076185022498</v>
      </c>
    </row>
    <row r="50" spans="1:5" ht="57" customHeight="1" x14ac:dyDescent="0.3">
      <c r="A50" s="20" t="s">
        <v>156</v>
      </c>
      <c r="B50" s="9"/>
      <c r="C50" s="10"/>
      <c r="D50" s="9"/>
      <c r="E50" s="35">
        <f t="shared" si="0"/>
        <v>0</v>
      </c>
    </row>
    <row r="51" spans="1:5" ht="19.5" customHeight="1" x14ac:dyDescent="0.3">
      <c r="A51" s="29" t="s">
        <v>157</v>
      </c>
      <c r="B51" s="9"/>
      <c r="C51" s="10"/>
      <c r="D51" s="9"/>
      <c r="E51" s="35">
        <f t="shared" si="0"/>
        <v>0</v>
      </c>
    </row>
    <row r="52" spans="1:5" ht="19.5" customHeight="1" x14ac:dyDescent="0.3">
      <c r="A52" s="9" t="s">
        <v>34</v>
      </c>
      <c r="B52" s="10">
        <v>1208.8524267672683</v>
      </c>
      <c r="C52" s="11">
        <v>1</v>
      </c>
      <c r="D52" s="9">
        <v>2.9540000000000002</v>
      </c>
      <c r="E52" s="35">
        <f t="shared" si="0"/>
        <v>3570.950068670511</v>
      </c>
    </row>
    <row r="53" spans="1:5" ht="21" customHeight="1" x14ac:dyDescent="0.3">
      <c r="A53" s="9" t="s">
        <v>35</v>
      </c>
      <c r="B53" s="10">
        <v>602.35350621296618</v>
      </c>
      <c r="C53" s="11">
        <v>1</v>
      </c>
      <c r="D53" s="9">
        <v>6.3932474840385245</v>
      </c>
      <c r="E53" s="35">
        <f t="shared" si="0"/>
        <v>3850.9950380978298</v>
      </c>
    </row>
    <row r="54" spans="1:5" ht="21.75" customHeight="1" x14ac:dyDescent="0.3">
      <c r="A54" s="29" t="s">
        <v>158</v>
      </c>
      <c r="B54" s="10"/>
      <c r="C54" s="11"/>
      <c r="D54" s="9"/>
      <c r="E54" s="35">
        <f t="shared" si="0"/>
        <v>0</v>
      </c>
    </row>
    <row r="55" spans="1:5" ht="22.5" customHeight="1" x14ac:dyDescent="0.3">
      <c r="A55" s="9" t="s">
        <v>36</v>
      </c>
      <c r="B55" s="10">
        <v>19907.688774143502</v>
      </c>
      <c r="C55" s="11">
        <v>1</v>
      </c>
      <c r="D55" s="9">
        <v>0.60416188724164055</v>
      </c>
      <c r="E55" s="35">
        <f t="shared" si="0"/>
        <v>12027.46682040576</v>
      </c>
    </row>
    <row r="56" spans="1:5" ht="19.5" customHeight="1" x14ac:dyDescent="0.3">
      <c r="A56" s="9" t="s">
        <v>38</v>
      </c>
      <c r="B56" s="10">
        <v>39.018670458420928</v>
      </c>
      <c r="C56" s="11">
        <v>1</v>
      </c>
      <c r="D56" s="9">
        <v>25.572989936154098</v>
      </c>
      <c r="E56" s="35">
        <f t="shared" si="0"/>
        <v>997.82406695531165</v>
      </c>
    </row>
    <row r="57" spans="1:5" ht="18" customHeight="1" x14ac:dyDescent="0.3">
      <c r="A57" s="9" t="s">
        <v>39</v>
      </c>
      <c r="B57" s="10">
        <v>41.287158545975963</v>
      </c>
      <c r="C57" s="11">
        <v>1</v>
      </c>
      <c r="D57" s="9">
        <v>12.786494968077049</v>
      </c>
      <c r="E57" s="35">
        <f t="shared" si="0"/>
        <v>527.91804499432101</v>
      </c>
    </row>
    <row r="58" spans="1:5" ht="18.75" customHeight="1" x14ac:dyDescent="0.3">
      <c r="A58" s="9" t="s">
        <v>40</v>
      </c>
      <c r="B58" s="10">
        <v>123936.7939985454</v>
      </c>
      <c r="C58" s="11">
        <v>1</v>
      </c>
      <c r="D58" s="9">
        <v>5.1145979872308199E-2</v>
      </c>
      <c r="E58" s="35">
        <f t="shared" si="0"/>
        <v>6338.868771288011</v>
      </c>
    </row>
    <row r="59" spans="1:5" ht="21.75" customHeight="1" x14ac:dyDescent="0.3">
      <c r="A59" s="9" t="s">
        <v>41</v>
      </c>
      <c r="B59" s="10">
        <v>10257.047309813812</v>
      </c>
      <c r="C59" s="11">
        <v>1</v>
      </c>
      <c r="D59" s="9">
        <v>0.1278649496807705</v>
      </c>
      <c r="E59" s="35">
        <f t="shared" si="0"/>
        <v>1311.5168381426254</v>
      </c>
    </row>
    <row r="60" spans="1:5" ht="18.75" customHeight="1" x14ac:dyDescent="0.3">
      <c r="A60" s="9" t="s">
        <v>42</v>
      </c>
      <c r="B60" s="10">
        <v>3586.9721885091667</v>
      </c>
      <c r="C60" s="11">
        <v>1</v>
      </c>
      <c r="D60" s="9">
        <v>2.5572989936154098</v>
      </c>
      <c r="E60" s="35">
        <f t="shared" si="0"/>
        <v>9172.9603678009553</v>
      </c>
    </row>
    <row r="61" spans="1:5" ht="19.5" customHeight="1" x14ac:dyDescent="0.3">
      <c r="A61" s="9" t="s">
        <v>43</v>
      </c>
      <c r="B61" s="10">
        <v>1208.8524267672683</v>
      </c>
      <c r="C61" s="11">
        <v>1</v>
      </c>
      <c r="D61" s="9">
        <v>2.9540000000000002</v>
      </c>
      <c r="E61" s="35">
        <f t="shared" si="0"/>
        <v>3570.950068670511</v>
      </c>
    </row>
    <row r="62" spans="1:5" ht="39" customHeight="1" x14ac:dyDescent="0.3">
      <c r="A62" s="9" t="s">
        <v>44</v>
      </c>
      <c r="B62" s="10">
        <v>38379.126370415193</v>
      </c>
      <c r="C62" s="11">
        <v>1</v>
      </c>
      <c r="D62" s="9">
        <v>6.3932474840385251E-2</v>
      </c>
      <c r="E62" s="35">
        <f t="shared" si="0"/>
        <v>2453.6725310725355</v>
      </c>
    </row>
    <row r="63" spans="1:5" ht="39" customHeight="1" x14ac:dyDescent="0.3">
      <c r="A63" s="9" t="s">
        <v>45</v>
      </c>
      <c r="B63" s="10">
        <v>50289.957760095356</v>
      </c>
      <c r="C63" s="11">
        <v>1</v>
      </c>
      <c r="D63" s="11">
        <v>6.3932474840385251E-2</v>
      </c>
      <c r="E63" s="35">
        <f t="shared" si="0"/>
        <v>3215.1614592213332</v>
      </c>
    </row>
    <row r="64" spans="1:5" ht="39" customHeight="1" x14ac:dyDescent="0.3">
      <c r="A64" s="9" t="s">
        <v>46</v>
      </c>
      <c r="B64" s="10">
        <v>42721.629983323081</v>
      </c>
      <c r="C64" s="11">
        <v>1</v>
      </c>
      <c r="D64" s="11">
        <v>6.3932474840385251E-2</v>
      </c>
      <c r="E64" s="35">
        <f t="shared" si="0"/>
        <v>2731.2995340490511</v>
      </c>
    </row>
    <row r="65" spans="1:5" ht="39" customHeight="1" x14ac:dyDescent="0.3">
      <c r="A65" s="9" t="s">
        <v>47</v>
      </c>
      <c r="B65" s="10">
        <v>42721.629983323081</v>
      </c>
      <c r="C65" s="11">
        <v>1</v>
      </c>
      <c r="D65" s="9">
        <v>6.3932474840385251E-2</v>
      </c>
      <c r="E65" s="35">
        <f t="shared" si="0"/>
        <v>2731.2995340490511</v>
      </c>
    </row>
    <row r="66" spans="1:5" ht="39" customHeight="1" x14ac:dyDescent="0.3">
      <c r="A66" s="9" t="s">
        <v>48</v>
      </c>
      <c r="B66" s="10">
        <v>53.087170064382661</v>
      </c>
      <c r="C66" s="11">
        <v>1</v>
      </c>
      <c r="D66" s="9">
        <v>1.2786494968077049</v>
      </c>
      <c r="E66" s="35">
        <f t="shared" si="0"/>
        <v>67.879883289767946</v>
      </c>
    </row>
    <row r="67" spans="1:5" ht="39" customHeight="1" x14ac:dyDescent="0.3">
      <c r="A67" s="9" t="s">
        <v>49</v>
      </c>
      <c r="B67" s="10">
        <v>28.782200637315906</v>
      </c>
      <c r="C67" s="11">
        <v>1</v>
      </c>
      <c r="D67" s="9">
        <v>1.2786494968077049</v>
      </c>
      <c r="E67" s="35">
        <f t="shared" si="0"/>
        <v>36.802346361922389</v>
      </c>
    </row>
    <row r="68" spans="1:5" ht="39" customHeight="1" x14ac:dyDescent="0.3">
      <c r="A68" s="9" t="s">
        <v>50</v>
      </c>
      <c r="B68" s="10">
        <v>247.52692548091679</v>
      </c>
      <c r="C68" s="11">
        <v>1</v>
      </c>
      <c r="D68" s="9">
        <v>1.2786494968077049</v>
      </c>
      <c r="E68" s="35">
        <f t="shared" si="0"/>
        <v>316.50017871253254</v>
      </c>
    </row>
    <row r="69" spans="1:5" ht="39" customHeight="1" x14ac:dyDescent="0.3">
      <c r="A69" s="9" t="s">
        <v>51</v>
      </c>
      <c r="B69" s="10">
        <v>53.087170064382668</v>
      </c>
      <c r="C69" s="11">
        <v>3</v>
      </c>
      <c r="D69" s="9">
        <v>1.2786494968077049</v>
      </c>
      <c r="E69" s="35">
        <f t="shared" si="0"/>
        <v>203.63964986930387</v>
      </c>
    </row>
    <row r="70" spans="1:5" ht="39" customHeight="1" x14ac:dyDescent="0.3">
      <c r="A70" s="9" t="s">
        <v>52</v>
      </c>
      <c r="B70" s="10">
        <v>28.782200637315899</v>
      </c>
      <c r="C70" s="11">
        <v>3</v>
      </c>
      <c r="D70" s="9">
        <v>1.2786494968077049</v>
      </c>
      <c r="E70" s="35">
        <f t="shared" si="0"/>
        <v>110.40703908576714</v>
      </c>
    </row>
    <row r="71" spans="1:5" ht="39" customHeight="1" x14ac:dyDescent="0.3">
      <c r="A71" s="9" t="s">
        <v>53</v>
      </c>
      <c r="B71" s="10">
        <v>285.34353909605687</v>
      </c>
      <c r="C71" s="11">
        <v>1</v>
      </c>
      <c r="D71" s="9">
        <v>1.2786494968077049</v>
      </c>
      <c r="E71" s="35">
        <f t="shared" ref="E71:E134" si="1">B71*C71*D71</f>
        <v>364.8543726825028</v>
      </c>
    </row>
    <row r="72" spans="1:5" ht="35.25" customHeight="1" x14ac:dyDescent="0.3">
      <c r="A72" s="9" t="s">
        <v>54</v>
      </c>
      <c r="B72" s="10">
        <v>331.7948129023917</v>
      </c>
      <c r="C72" s="11">
        <v>1</v>
      </c>
      <c r="D72" s="9">
        <v>1.2786494968077049</v>
      </c>
      <c r="E72" s="35">
        <f t="shared" si="1"/>
        <v>424.24927056104974</v>
      </c>
    </row>
    <row r="73" spans="1:5" ht="37.5" customHeight="1" x14ac:dyDescent="0.3">
      <c r="A73" s="9" t="s">
        <v>55</v>
      </c>
      <c r="B73" s="10">
        <v>400.85210679261843</v>
      </c>
      <c r="C73" s="11">
        <v>1</v>
      </c>
      <c r="D73" s="9">
        <v>1.2786494968077049</v>
      </c>
      <c r="E73" s="35">
        <f t="shared" si="1"/>
        <v>512.54934464469</v>
      </c>
    </row>
    <row r="74" spans="1:5" ht="35.25" customHeight="1" x14ac:dyDescent="0.3">
      <c r="A74" s="9" t="s">
        <v>56</v>
      </c>
      <c r="B74" s="10">
        <v>566.04994586721273</v>
      </c>
      <c r="C74" s="11">
        <v>1</v>
      </c>
      <c r="D74" s="9">
        <v>1.2786494968077049</v>
      </c>
      <c r="E74" s="35">
        <f t="shared" si="1"/>
        <v>723.77947845114011</v>
      </c>
    </row>
    <row r="75" spans="1:5" ht="54" customHeight="1" x14ac:dyDescent="0.3">
      <c r="A75" s="20" t="s">
        <v>159</v>
      </c>
      <c r="B75" s="10"/>
      <c r="C75" s="11"/>
      <c r="D75" s="9"/>
      <c r="E75" s="35">
        <f t="shared" si="1"/>
        <v>0</v>
      </c>
    </row>
    <row r="76" spans="1:5" ht="40.5" customHeight="1" x14ac:dyDescent="0.3">
      <c r="A76" s="9" t="s">
        <v>57</v>
      </c>
      <c r="B76" s="10">
        <v>1327.179251609567</v>
      </c>
      <c r="C76" s="11">
        <v>2</v>
      </c>
      <c r="D76" s="9">
        <v>1.3015373228005629</v>
      </c>
      <c r="E76" s="35">
        <f t="shared" si="1"/>
        <v>3454.7466600327411</v>
      </c>
    </row>
    <row r="77" spans="1:5" ht="20.25" customHeight="1" x14ac:dyDescent="0.3">
      <c r="A77" s="9" t="s">
        <v>58</v>
      </c>
      <c r="B77" s="10">
        <v>34.538640764779082</v>
      </c>
      <c r="C77" s="11">
        <v>1</v>
      </c>
      <c r="D77" s="9">
        <v>0.17901092955307871</v>
      </c>
      <c r="E77" s="35">
        <f t="shared" si="1"/>
        <v>6.1827941888029603</v>
      </c>
    </row>
    <row r="78" spans="1:5" ht="21.75" customHeight="1" x14ac:dyDescent="0.3">
      <c r="A78" s="9" t="s">
        <v>59</v>
      </c>
      <c r="B78" s="10">
        <v>1151.2880254926365</v>
      </c>
      <c r="C78" s="11">
        <v>1</v>
      </c>
      <c r="D78" s="9">
        <v>1.2786494968077049</v>
      </c>
      <c r="E78" s="35">
        <f t="shared" si="1"/>
        <v>1472.0938544768958</v>
      </c>
    </row>
    <row r="79" spans="1:5" ht="16.5" customHeight="1" x14ac:dyDescent="0.3">
      <c r="A79" s="9" t="s">
        <v>60</v>
      </c>
      <c r="B79" s="10">
        <v>269.53331638486458</v>
      </c>
      <c r="C79" s="11">
        <v>1</v>
      </c>
      <c r="D79" s="9">
        <v>121.47170219673197</v>
      </c>
      <c r="E79" s="35">
        <f t="shared" si="1"/>
        <v>32740.670739999809</v>
      </c>
    </row>
    <row r="80" spans="1:5" ht="33" customHeight="1" x14ac:dyDescent="0.3">
      <c r="A80" s="9" t="s">
        <v>61</v>
      </c>
      <c r="B80" s="10">
        <v>1253.2212231704709</v>
      </c>
      <c r="C80" s="11">
        <v>1</v>
      </c>
      <c r="D80" s="9">
        <v>6.0735851098365981</v>
      </c>
      <c r="E80" s="35">
        <f t="shared" si="1"/>
        <v>7611.5457603793802</v>
      </c>
    </row>
    <row r="81" spans="1:5" ht="18.75" customHeight="1" x14ac:dyDescent="0.3">
      <c r="A81" s="9" t="s">
        <v>62</v>
      </c>
      <c r="B81" s="10">
        <v>1132.6994140941836</v>
      </c>
      <c r="C81" s="11">
        <v>1</v>
      </c>
      <c r="D81" s="9">
        <v>6.0735851098365981</v>
      </c>
      <c r="E81" s="35">
        <f t="shared" si="1"/>
        <v>6879.5462953630722</v>
      </c>
    </row>
    <row r="82" spans="1:5" ht="33" customHeight="1" x14ac:dyDescent="0.3">
      <c r="A82" s="9" t="s">
        <v>63</v>
      </c>
      <c r="B82" s="10">
        <v>523.0061292763786</v>
      </c>
      <c r="C82" s="11">
        <v>1</v>
      </c>
      <c r="D82" s="9">
        <v>6.0735851098365981</v>
      </c>
      <c r="E82" s="35">
        <f t="shared" si="1"/>
        <v>3176.5222391262878</v>
      </c>
    </row>
    <row r="83" spans="1:5" ht="34.5" customHeight="1" x14ac:dyDescent="0.3">
      <c r="A83" s="9" t="s">
        <v>64</v>
      </c>
      <c r="B83" s="10">
        <v>1253.2212231704709</v>
      </c>
      <c r="C83" s="11">
        <v>1</v>
      </c>
      <c r="D83" s="9">
        <v>6.0735851098365981</v>
      </c>
      <c r="E83" s="35">
        <f t="shared" si="1"/>
        <v>7611.5457603793802</v>
      </c>
    </row>
    <row r="84" spans="1:5" ht="12.75" customHeight="1" x14ac:dyDescent="0.3">
      <c r="A84" s="9" t="s">
        <v>65</v>
      </c>
      <c r="B84" s="10">
        <v>1132.6994140941836</v>
      </c>
      <c r="C84" s="11">
        <v>1</v>
      </c>
      <c r="D84" s="9">
        <v>6.0735851098365981</v>
      </c>
      <c r="E84" s="35">
        <f t="shared" si="1"/>
        <v>6879.5462953630722</v>
      </c>
    </row>
    <row r="85" spans="1:5" ht="34.5" customHeight="1" x14ac:dyDescent="0.3">
      <c r="A85" s="9" t="s">
        <v>66</v>
      </c>
      <c r="B85" s="10">
        <v>519.35505747624109</v>
      </c>
      <c r="C85" s="11">
        <v>1</v>
      </c>
      <c r="D85" s="9">
        <v>6.0735851098365981</v>
      </c>
      <c r="E85" s="35">
        <f t="shared" si="1"/>
        <v>3154.3471438060283</v>
      </c>
    </row>
    <row r="86" spans="1:5" ht="23.25" customHeight="1" x14ac:dyDescent="0.3">
      <c r="A86" s="9" t="s">
        <v>67</v>
      </c>
      <c r="B86" s="10">
        <v>16118.032356896909</v>
      </c>
      <c r="C86" s="11">
        <v>1</v>
      </c>
      <c r="D86" s="9">
        <v>0.15024131587490533</v>
      </c>
      <c r="E86" s="35">
        <f t="shared" si="1"/>
        <v>2421.5943906144935</v>
      </c>
    </row>
    <row r="87" spans="1:5" ht="23.25" customHeight="1" x14ac:dyDescent="0.3">
      <c r="A87" s="9" t="s">
        <v>37</v>
      </c>
      <c r="B87" s="10">
        <v>288.66148722508086</v>
      </c>
      <c r="C87" s="11">
        <v>1</v>
      </c>
      <c r="D87" s="9">
        <v>12.147170219673196</v>
      </c>
      <c r="E87" s="35">
        <f t="shared" si="1"/>
        <v>3506.420221187077</v>
      </c>
    </row>
    <row r="88" spans="1:5" ht="24" customHeight="1" x14ac:dyDescent="0.3">
      <c r="A88" s="9" t="s">
        <v>68</v>
      </c>
      <c r="B88" s="10">
        <v>3781.9032813463868</v>
      </c>
      <c r="C88" s="11">
        <v>1</v>
      </c>
      <c r="D88" s="9">
        <v>1.2786494968077049</v>
      </c>
      <c r="E88" s="35">
        <f t="shared" si="1"/>
        <v>4835.7287276689658</v>
      </c>
    </row>
    <row r="89" spans="1:5" ht="24" customHeight="1" x14ac:dyDescent="0.3">
      <c r="A89" s="9" t="s">
        <v>69</v>
      </c>
      <c r="B89" s="10">
        <v>8211.2371853604072</v>
      </c>
      <c r="C89" s="11">
        <v>1</v>
      </c>
      <c r="D89" s="9">
        <v>1.2786494968077049</v>
      </c>
      <c r="E89" s="35">
        <f t="shared" si="1"/>
        <v>10499.2942952298</v>
      </c>
    </row>
    <row r="90" spans="1:5" ht="39" customHeight="1" x14ac:dyDescent="0.3">
      <c r="A90" s="9" t="s">
        <v>70</v>
      </c>
      <c r="B90" s="10">
        <v>28913.547298095571</v>
      </c>
      <c r="C90" s="11">
        <v>1</v>
      </c>
      <c r="D90" s="9">
        <v>6.3932474840385251E-2</v>
      </c>
      <c r="E90" s="35">
        <f t="shared" si="1"/>
        <v>1848.5146351817841</v>
      </c>
    </row>
    <row r="91" spans="1:5" ht="16.5" customHeight="1" x14ac:dyDescent="0.3">
      <c r="A91" s="9" t="s">
        <v>71</v>
      </c>
      <c r="B91" s="10">
        <v>31680.093601781206</v>
      </c>
      <c r="C91" s="11">
        <v>1</v>
      </c>
      <c r="D91" s="9">
        <v>6.3932474840385251E-2</v>
      </c>
      <c r="E91" s="35">
        <f t="shared" si="1"/>
        <v>2025.3867871369266</v>
      </c>
    </row>
    <row r="92" spans="1:5" ht="39" customHeight="1" x14ac:dyDescent="0.3">
      <c r="A92" s="9" t="s">
        <v>72</v>
      </c>
      <c r="B92" s="10">
        <v>34616.200269516543</v>
      </c>
      <c r="C92" s="11">
        <v>1</v>
      </c>
      <c r="D92" s="9">
        <v>6.3932474840385251E-2</v>
      </c>
      <c r="E92" s="35">
        <f t="shared" si="1"/>
        <v>2213.0993528006034</v>
      </c>
    </row>
    <row r="93" spans="1:5" ht="39" customHeight="1" x14ac:dyDescent="0.3">
      <c r="A93" s="9" t="s">
        <v>73</v>
      </c>
      <c r="B93" s="10">
        <v>47666.184371320684</v>
      </c>
      <c r="C93" s="11">
        <v>1</v>
      </c>
      <c r="D93" s="9">
        <v>6.3932474840385251E-2</v>
      </c>
      <c r="E93" s="35">
        <f t="shared" si="1"/>
        <v>3047.4171330566242</v>
      </c>
    </row>
    <row r="94" spans="1:5" ht="19.5" customHeight="1" x14ac:dyDescent="0.3">
      <c r="A94" s="9" t="s">
        <v>74</v>
      </c>
      <c r="B94" s="10">
        <v>176267.4813077212</v>
      </c>
      <c r="C94" s="11">
        <v>1</v>
      </c>
      <c r="D94" s="9">
        <v>2.55729899361541E-2</v>
      </c>
      <c r="E94" s="35">
        <f t="shared" si="1"/>
        <v>4507.6865255535849</v>
      </c>
    </row>
    <row r="95" spans="1:5" ht="39" customHeight="1" x14ac:dyDescent="0.3">
      <c r="A95" s="9" t="s">
        <v>51</v>
      </c>
      <c r="B95" s="10">
        <v>53.087170064382661</v>
      </c>
      <c r="C95" s="11">
        <v>2</v>
      </c>
      <c r="D95" s="9">
        <v>0.31966237420192622</v>
      </c>
      <c r="E95" s="35">
        <f t="shared" si="1"/>
        <v>33.939941644883973</v>
      </c>
    </row>
    <row r="96" spans="1:5" ht="39" customHeight="1" x14ac:dyDescent="0.3">
      <c r="A96" s="9" t="s">
        <v>52</v>
      </c>
      <c r="B96" s="10">
        <v>28.782200637315899</v>
      </c>
      <c r="C96" s="11">
        <v>12</v>
      </c>
      <c r="D96" s="9">
        <v>0.31966237420192622</v>
      </c>
      <c r="E96" s="35">
        <f t="shared" si="1"/>
        <v>110.40703908576714</v>
      </c>
    </row>
    <row r="97" spans="1:5" ht="36.75" customHeight="1" x14ac:dyDescent="0.3">
      <c r="A97" s="9" t="s">
        <v>75</v>
      </c>
      <c r="B97" s="10">
        <v>86.346601911947715</v>
      </c>
      <c r="C97" s="11">
        <v>0.05</v>
      </c>
      <c r="D97" s="9">
        <v>0.31966237420192622</v>
      </c>
      <c r="E97" s="35">
        <f t="shared" si="1"/>
        <v>1.3800879885720896</v>
      </c>
    </row>
    <row r="98" spans="1:5" ht="39" customHeight="1" x14ac:dyDescent="0.3">
      <c r="A98" s="9" t="s">
        <v>53</v>
      </c>
      <c r="B98" s="10">
        <v>285.34353909605687</v>
      </c>
      <c r="C98" s="11">
        <v>2</v>
      </c>
      <c r="D98" s="9">
        <v>0.31966237420192622</v>
      </c>
      <c r="E98" s="35">
        <f t="shared" si="1"/>
        <v>182.4271863412514</v>
      </c>
    </row>
    <row r="99" spans="1:5" ht="39" customHeight="1" x14ac:dyDescent="0.3">
      <c r="A99" s="9" t="s">
        <v>76</v>
      </c>
      <c r="B99" s="10">
        <v>331.7948129023917</v>
      </c>
      <c r="C99" s="11">
        <v>2</v>
      </c>
      <c r="D99" s="9">
        <v>0.31966237420192622</v>
      </c>
      <c r="E99" s="35">
        <f t="shared" si="1"/>
        <v>212.12463528052487</v>
      </c>
    </row>
    <row r="100" spans="1:5" ht="39" customHeight="1" x14ac:dyDescent="0.3">
      <c r="A100" s="9" t="s">
        <v>77</v>
      </c>
      <c r="B100" s="10">
        <v>66.358962580478334</v>
      </c>
      <c r="C100" s="11">
        <v>4</v>
      </c>
      <c r="D100" s="9">
        <v>0.31966237420192622</v>
      </c>
      <c r="E100" s="35">
        <f t="shared" si="1"/>
        <v>84.84985411220994</v>
      </c>
    </row>
    <row r="101" spans="1:5" ht="39" customHeight="1" x14ac:dyDescent="0.3">
      <c r="A101" s="9" t="s">
        <v>78</v>
      </c>
      <c r="B101" s="10">
        <v>238.89226528972196</v>
      </c>
      <c r="C101" s="11">
        <v>0.1</v>
      </c>
      <c r="D101" s="9">
        <v>0.31966237420192622</v>
      </c>
      <c r="E101" s="35">
        <f t="shared" si="1"/>
        <v>7.6364868700988939</v>
      </c>
    </row>
    <row r="102" spans="1:5" ht="39" customHeight="1" x14ac:dyDescent="0.3">
      <c r="A102" s="9" t="s">
        <v>79</v>
      </c>
      <c r="B102" s="10">
        <v>53.087170064382661</v>
      </c>
      <c r="C102" s="11">
        <v>2</v>
      </c>
      <c r="D102" s="9">
        <v>0.31966237420192622</v>
      </c>
      <c r="E102" s="35">
        <f t="shared" si="1"/>
        <v>33.939941644883973</v>
      </c>
    </row>
    <row r="103" spans="1:5" ht="39" customHeight="1" x14ac:dyDescent="0.3">
      <c r="A103" s="9" t="s">
        <v>54</v>
      </c>
      <c r="B103" s="10">
        <v>331.7948129023917</v>
      </c>
      <c r="C103" s="11">
        <v>0.25</v>
      </c>
      <c r="D103" s="9">
        <v>0.31966237420192622</v>
      </c>
      <c r="E103" s="35">
        <f t="shared" si="1"/>
        <v>26.515579410065609</v>
      </c>
    </row>
    <row r="104" spans="1:5" ht="17.25" customHeight="1" x14ac:dyDescent="0.3">
      <c r="A104" s="9" t="s">
        <v>55</v>
      </c>
      <c r="B104" s="10">
        <v>400.85210679261843</v>
      </c>
      <c r="C104" s="11">
        <v>0.25</v>
      </c>
      <c r="D104" s="9">
        <v>0.31966237420192622</v>
      </c>
      <c r="E104" s="35">
        <f t="shared" si="1"/>
        <v>32.034334040293125</v>
      </c>
    </row>
    <row r="105" spans="1:5" ht="18" customHeight="1" x14ac:dyDescent="0.3">
      <c r="A105" s="9" t="s">
        <v>80</v>
      </c>
      <c r="B105" s="10">
        <v>47.170828822267737</v>
      </c>
      <c r="C105" s="11">
        <v>12</v>
      </c>
      <c r="D105" s="9">
        <v>0.31966237420192622</v>
      </c>
      <c r="E105" s="35">
        <f t="shared" si="1"/>
        <v>180.94486961278508</v>
      </c>
    </row>
    <row r="106" spans="1:5" ht="36.75" customHeight="1" x14ac:dyDescent="0.3">
      <c r="A106" s="9" t="s">
        <v>56</v>
      </c>
      <c r="B106" s="10">
        <v>566.04994586721261</v>
      </c>
      <c r="C106" s="11">
        <v>12</v>
      </c>
      <c r="D106" s="9">
        <v>0.31966237420192622</v>
      </c>
      <c r="E106" s="35">
        <f t="shared" si="1"/>
        <v>2171.3384353534202</v>
      </c>
    </row>
    <row r="107" spans="1:5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</row>
    <row r="108" spans="1:5" ht="19.5" customHeight="1" x14ac:dyDescent="0.3">
      <c r="A108" s="9" t="s">
        <v>81</v>
      </c>
      <c r="B108" s="10">
        <v>575.64401274631814</v>
      </c>
      <c r="C108" s="11">
        <v>1</v>
      </c>
      <c r="D108" s="9">
        <v>3.0384228330267287</v>
      </c>
      <c r="E108" s="35">
        <f t="shared" si="1"/>
        <v>1749.0499120235422</v>
      </c>
    </row>
    <row r="109" spans="1:5" ht="16.5" customHeight="1" x14ac:dyDescent="0.3">
      <c r="A109" s="9" t="s">
        <v>82</v>
      </c>
      <c r="B109" s="10">
        <v>84.054684829290011</v>
      </c>
      <c r="C109" s="11">
        <v>1</v>
      </c>
      <c r="D109" s="9">
        <v>17.90109295530787</v>
      </c>
      <c r="E109" s="35">
        <f t="shared" si="1"/>
        <v>1504.6707264582267</v>
      </c>
    </row>
    <row r="110" spans="1:5" ht="17.25" customHeight="1" x14ac:dyDescent="0.3">
      <c r="A110" s="9" t="s">
        <v>83</v>
      </c>
      <c r="B110" s="10">
        <v>2986.1533161215248</v>
      </c>
      <c r="C110" s="11">
        <v>2</v>
      </c>
      <c r="D110" s="9">
        <v>0.17901092955307871</v>
      </c>
      <c r="E110" s="35">
        <f t="shared" si="1"/>
        <v>1069.1081618138453</v>
      </c>
    </row>
    <row r="111" spans="1:5" ht="15.75" customHeight="1" x14ac:dyDescent="0.3">
      <c r="A111" s="9" t="s">
        <v>84</v>
      </c>
      <c r="B111" s="10">
        <v>4293.0890613380498</v>
      </c>
      <c r="C111" s="11">
        <v>1</v>
      </c>
      <c r="D111" s="9">
        <v>0.75669650348803619</v>
      </c>
      <c r="E111" s="35">
        <f t="shared" si="1"/>
        <v>3248.5654818772377</v>
      </c>
    </row>
    <row r="112" spans="1:5" ht="24" customHeight="1" x14ac:dyDescent="0.3">
      <c r="A112" s="9" t="s">
        <v>85</v>
      </c>
      <c r="B112" s="10">
        <v>7442.5016468284857</v>
      </c>
      <c r="C112" s="11">
        <v>1</v>
      </c>
      <c r="D112" s="9">
        <v>2.8194221404609896E-2</v>
      </c>
      <c r="E112" s="35">
        <f t="shared" si="1"/>
        <v>209.8355392348561</v>
      </c>
    </row>
    <row r="113" spans="1:5" ht="18.75" customHeight="1" x14ac:dyDescent="0.3">
      <c r="A113" s="9" t="s">
        <v>86</v>
      </c>
      <c r="B113" s="10">
        <v>186.7691432445728</v>
      </c>
      <c r="C113" s="11">
        <v>1</v>
      </c>
      <c r="D113" s="9">
        <v>17.90109295530787</v>
      </c>
      <c r="E113" s="35">
        <f t="shared" si="1"/>
        <v>3343.3717944043087</v>
      </c>
    </row>
    <row r="114" spans="1:5" ht="24.75" customHeight="1" x14ac:dyDescent="0.3">
      <c r="A114" s="9" t="s">
        <v>87</v>
      </c>
      <c r="B114" s="10">
        <v>423.81661890757584</v>
      </c>
      <c r="C114" s="11">
        <v>1</v>
      </c>
      <c r="D114" s="9">
        <v>4.4752732388269676</v>
      </c>
      <c r="E114" s="35">
        <f t="shared" si="1"/>
        <v>1896.6951727672015</v>
      </c>
    </row>
    <row r="115" spans="1:5" ht="39" customHeight="1" x14ac:dyDescent="0.3">
      <c r="A115" s="9" t="s">
        <v>88</v>
      </c>
      <c r="B115" s="10">
        <v>9182.2053660842848</v>
      </c>
      <c r="C115" s="11">
        <v>1</v>
      </c>
      <c r="D115" s="9">
        <v>6.3932474840385251E-2</v>
      </c>
      <c r="E115" s="35">
        <f t="shared" si="1"/>
        <v>587.04111354643396</v>
      </c>
    </row>
    <row r="116" spans="1:5" ht="19.5" customHeight="1" x14ac:dyDescent="0.3">
      <c r="A116" s="9" t="s">
        <v>89</v>
      </c>
      <c r="B116" s="10">
        <v>6591.8073087258517</v>
      </c>
      <c r="C116" s="11">
        <v>1</v>
      </c>
      <c r="D116" s="9">
        <v>6.3932474840385251E-2</v>
      </c>
      <c r="E116" s="35">
        <f t="shared" si="1"/>
        <v>421.43055491778313</v>
      </c>
    </row>
    <row r="117" spans="1:5" ht="17.25" customHeight="1" x14ac:dyDescent="0.3">
      <c r="A117" s="9" t="s">
        <v>90</v>
      </c>
      <c r="B117" s="10">
        <v>11839.641793424824</v>
      </c>
      <c r="C117" s="11">
        <v>1</v>
      </c>
      <c r="D117" s="9">
        <v>6.3932474840385251E-2</v>
      </c>
      <c r="E117" s="35">
        <f t="shared" si="1"/>
        <v>756.93760107730623</v>
      </c>
    </row>
    <row r="118" spans="1:5" ht="17.25" customHeight="1" x14ac:dyDescent="0.3">
      <c r="A118" s="9" t="s">
        <v>91</v>
      </c>
      <c r="B118" s="10">
        <v>8961.4217296932329</v>
      </c>
      <c r="C118" s="11">
        <v>1</v>
      </c>
      <c r="D118" s="9">
        <v>6.3932474840385251E-2</v>
      </c>
      <c r="E118" s="35">
        <f t="shared" si="1"/>
        <v>572.92586926769434</v>
      </c>
    </row>
    <row r="119" spans="1:5" ht="18.75" customHeight="1" x14ac:dyDescent="0.3">
      <c r="A119" s="9" t="s">
        <v>92</v>
      </c>
      <c r="B119" s="10">
        <v>12520.313804866319</v>
      </c>
      <c r="C119" s="11">
        <v>1</v>
      </c>
      <c r="D119" s="9">
        <v>1.278649496807705E-2</v>
      </c>
      <c r="E119" s="35">
        <f t="shared" si="1"/>
        <v>160.09092946466882</v>
      </c>
    </row>
    <row r="120" spans="1:5" ht="21" customHeight="1" x14ac:dyDescent="0.3">
      <c r="A120" s="9" t="s">
        <v>93</v>
      </c>
      <c r="B120" s="10">
        <v>11157.722060458977</v>
      </c>
      <c r="C120" s="11">
        <v>1</v>
      </c>
      <c r="D120" s="9">
        <v>1.278649496807705E-2</v>
      </c>
      <c r="E120" s="35">
        <f t="shared" si="1"/>
        <v>142.66815698126101</v>
      </c>
    </row>
    <row r="121" spans="1:5" ht="19.5" customHeight="1" x14ac:dyDescent="0.3">
      <c r="A121" s="9" t="s">
        <v>94</v>
      </c>
      <c r="B121" s="10">
        <v>1439.1100318657952</v>
      </c>
      <c r="C121" s="11">
        <v>12</v>
      </c>
      <c r="D121" s="9">
        <v>1.2786494968077049</v>
      </c>
      <c r="E121" s="35">
        <f t="shared" si="1"/>
        <v>22081.407817153431</v>
      </c>
    </row>
    <row r="122" spans="1:5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</row>
    <row r="123" spans="1:5" ht="21.75" customHeight="1" x14ac:dyDescent="0.3">
      <c r="A123" s="9" t="s">
        <v>95</v>
      </c>
      <c r="B123" s="10">
        <v>23.985167197763257</v>
      </c>
      <c r="C123" s="11">
        <v>7</v>
      </c>
      <c r="D123" s="9">
        <v>1.2786494968077049</v>
      </c>
      <c r="E123" s="35">
        <f t="shared" si="1"/>
        <v>214.68035377788061</v>
      </c>
    </row>
    <row r="124" spans="1:5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</row>
    <row r="125" spans="1:5" ht="33" customHeight="1" x14ac:dyDescent="0.3">
      <c r="A125" s="9" t="s">
        <v>96</v>
      </c>
      <c r="B125" s="10">
        <v>3659.1371324120996</v>
      </c>
      <c r="C125" s="11">
        <v>1</v>
      </c>
      <c r="D125" s="9">
        <v>2.9540000000000002</v>
      </c>
      <c r="E125" s="35">
        <f t="shared" si="1"/>
        <v>10809.091089145342</v>
      </c>
    </row>
    <row r="126" spans="1:5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</row>
    <row r="127" spans="1:5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</row>
    <row r="128" spans="1:5" ht="39.75" customHeight="1" x14ac:dyDescent="0.3">
      <c r="A128" s="9" t="s">
        <v>97</v>
      </c>
      <c r="B128" s="10">
        <v>226.42489557939285</v>
      </c>
      <c r="C128" s="11">
        <v>123</v>
      </c>
      <c r="D128" s="9">
        <v>3.6053120874364248</v>
      </c>
      <c r="E128" s="35">
        <f t="shared" si="1"/>
        <v>100408.8867902566</v>
      </c>
    </row>
    <row r="129" spans="1:5" ht="37.5" customHeight="1" x14ac:dyDescent="0.3">
      <c r="A129" s="9" t="s">
        <v>98</v>
      </c>
      <c r="B129" s="10">
        <v>172.75254735389956</v>
      </c>
      <c r="C129" s="11">
        <v>52</v>
      </c>
      <c r="D129" s="9">
        <v>1.2017706958121417</v>
      </c>
      <c r="E129" s="35">
        <f t="shared" si="1"/>
        <v>10795.665349914423</v>
      </c>
    </row>
    <row r="130" spans="1:5" ht="33.75" customHeight="1" x14ac:dyDescent="0.3">
      <c r="A130" s="9" t="s">
        <v>99</v>
      </c>
      <c r="B130" s="10">
        <v>582.31075569984159</v>
      </c>
      <c r="C130" s="11">
        <v>12</v>
      </c>
      <c r="D130" s="14">
        <v>3.6053120874364248</v>
      </c>
      <c r="E130" s="35">
        <f t="shared" si="1"/>
        <v>25192.944074026535</v>
      </c>
    </row>
    <row r="131" spans="1:5" ht="35.25" customHeight="1" x14ac:dyDescent="0.3">
      <c r="A131" s="9" t="s">
        <v>100</v>
      </c>
      <c r="B131" s="10">
        <v>481.58457077311635</v>
      </c>
      <c r="C131" s="15">
        <v>12</v>
      </c>
      <c r="D131" s="9">
        <v>1.2017706958121417</v>
      </c>
      <c r="E131" s="35">
        <f t="shared" si="1"/>
        <v>6945.0506965247951</v>
      </c>
    </row>
    <row r="132" spans="1:5" ht="20.25" customHeight="1" x14ac:dyDescent="0.3">
      <c r="A132" s="9" t="s">
        <v>101</v>
      </c>
      <c r="B132" s="10">
        <v>798.002574380792</v>
      </c>
      <c r="C132" s="11">
        <v>1</v>
      </c>
      <c r="D132" s="9">
        <v>5.3703278865923611E-2</v>
      </c>
      <c r="E132" s="35">
        <f t="shared" si="1"/>
        <v>42.855354787696619</v>
      </c>
    </row>
    <row r="133" spans="1:5" ht="18.75" customHeight="1" x14ac:dyDescent="0.3">
      <c r="A133" s="9" t="s">
        <v>102</v>
      </c>
      <c r="B133" s="10">
        <v>1034.0913605301528</v>
      </c>
      <c r="C133" s="11">
        <v>1</v>
      </c>
      <c r="D133" s="9">
        <v>5.3703278865923611E-2</v>
      </c>
      <c r="E133" s="35">
        <f t="shared" si="1"/>
        <v>55.534096707393147</v>
      </c>
    </row>
    <row r="134" spans="1:5" ht="21" customHeight="1" x14ac:dyDescent="0.3">
      <c r="A134" s="9" t="s">
        <v>103</v>
      </c>
      <c r="B134" s="10">
        <v>520.37283983758959</v>
      </c>
      <c r="C134" s="11">
        <v>1</v>
      </c>
      <c r="D134" s="9">
        <v>0.10740655773184722</v>
      </c>
      <c r="E134" s="35">
        <f t="shared" si="1"/>
        <v>55.891455464101355</v>
      </c>
    </row>
    <row r="135" spans="1:5" ht="22.5" customHeight="1" x14ac:dyDescent="0.3">
      <c r="A135" s="9" t="s">
        <v>104</v>
      </c>
      <c r="B135" s="10">
        <v>543.36896618834248</v>
      </c>
      <c r="C135" s="11">
        <v>2</v>
      </c>
      <c r="D135" s="9">
        <v>0.14320874364246294</v>
      </c>
      <c r="E135" s="35">
        <f t="shared" ref="E135:E176" si="2">B135*C135*D135</f>
        <v>155.63037396427291</v>
      </c>
    </row>
    <row r="136" spans="1:5" ht="16.5" customHeight="1" x14ac:dyDescent="0.3">
      <c r="A136" s="9" t="s">
        <v>105</v>
      </c>
      <c r="B136" s="10">
        <v>549.6595670002007</v>
      </c>
      <c r="C136" s="11">
        <v>12</v>
      </c>
      <c r="D136" s="9">
        <v>3.5802185910615736E-2</v>
      </c>
      <c r="E136" s="35">
        <f t="shared" si="2"/>
        <v>236.14816806347679</v>
      </c>
    </row>
    <row r="137" spans="1:5" ht="21" customHeight="1" x14ac:dyDescent="0.3">
      <c r="A137" s="9" t="s">
        <v>106</v>
      </c>
      <c r="B137" s="10">
        <v>705.9418113727105</v>
      </c>
      <c r="C137" s="11">
        <v>12</v>
      </c>
      <c r="D137" s="9">
        <v>0.10472139378855104</v>
      </c>
      <c r="E137" s="35">
        <f t="shared" si="2"/>
        <v>887.12652504677555</v>
      </c>
    </row>
    <row r="138" spans="1:5" ht="15.75" customHeight="1" x14ac:dyDescent="0.3">
      <c r="A138" s="9" t="s">
        <v>107</v>
      </c>
      <c r="B138" s="10">
        <v>209.15982981381686</v>
      </c>
      <c r="C138" s="11">
        <v>2</v>
      </c>
      <c r="D138" s="9">
        <v>0.35802185910615741</v>
      </c>
      <c r="E138" s="35">
        <f t="shared" si="2"/>
        <v>149.76758224054041</v>
      </c>
    </row>
    <row r="139" spans="1:5" ht="18.75" customHeight="1" x14ac:dyDescent="0.3">
      <c r="A139" s="9" t="s">
        <v>108</v>
      </c>
      <c r="B139" s="10">
        <v>469.18822349145586</v>
      </c>
      <c r="C139" s="11">
        <v>1</v>
      </c>
      <c r="D139" s="9">
        <v>8.2120384860945805E-2</v>
      </c>
      <c r="E139" s="35">
        <f t="shared" si="2"/>
        <v>38.529917485341812</v>
      </c>
    </row>
    <row r="140" spans="1:5" ht="16.5" customHeight="1" x14ac:dyDescent="0.3">
      <c r="A140" s="9" t="s">
        <v>109</v>
      </c>
      <c r="B140" s="10">
        <v>361.15503290486379</v>
      </c>
      <c r="C140" s="11">
        <v>1</v>
      </c>
      <c r="D140" s="9">
        <v>5.3703278865923611E-2</v>
      </c>
      <c r="E140" s="35">
        <f t="shared" si="2"/>
        <v>19.395209445921719</v>
      </c>
    </row>
    <row r="141" spans="1:5" ht="18" customHeight="1" x14ac:dyDescent="0.3">
      <c r="A141" s="9" t="s">
        <v>110</v>
      </c>
      <c r="B141" s="10">
        <v>244.62294569789327</v>
      </c>
      <c r="C141" s="11">
        <v>1</v>
      </c>
      <c r="D141" s="9">
        <v>0.83930552970457739</v>
      </c>
      <c r="E141" s="35">
        <f t="shared" si="2"/>
        <v>205.31339101686439</v>
      </c>
    </row>
    <row r="142" spans="1:5" ht="18" customHeight="1" x14ac:dyDescent="0.3">
      <c r="A142" s="9" t="s">
        <v>111</v>
      </c>
      <c r="B142" s="10">
        <v>1245.4862879406505</v>
      </c>
      <c r="C142" s="11">
        <v>1</v>
      </c>
      <c r="D142" s="9">
        <v>1.0365691808245863</v>
      </c>
      <c r="E142" s="35">
        <f t="shared" si="2"/>
        <v>1291.032701218895</v>
      </c>
    </row>
    <row r="143" spans="1:5" ht="21.75" customHeight="1" x14ac:dyDescent="0.3">
      <c r="A143" s="9" t="s">
        <v>112</v>
      </c>
      <c r="B143" s="10">
        <v>640.66334010277205</v>
      </c>
      <c r="C143" s="11">
        <v>1</v>
      </c>
      <c r="D143" s="9">
        <v>0.26496814197597668</v>
      </c>
      <c r="E143" s="35">
        <f t="shared" si="2"/>
        <v>169.75537485915473</v>
      </c>
    </row>
    <row r="144" spans="1:5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</row>
    <row r="145" spans="1:5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</row>
    <row r="146" spans="1:5" ht="15.75" customHeight="1" x14ac:dyDescent="0.3">
      <c r="A146" s="9" t="s">
        <v>113</v>
      </c>
      <c r="B146" s="10">
        <v>20506.252602339333</v>
      </c>
      <c r="C146" s="11">
        <v>32</v>
      </c>
      <c r="D146" s="9">
        <v>0.1022919597446164</v>
      </c>
      <c r="E146" s="35">
        <f t="shared" si="2"/>
        <v>67123.992502765774</v>
      </c>
    </row>
    <row r="147" spans="1:5" ht="18" customHeight="1" x14ac:dyDescent="0.3">
      <c r="A147" s="9" t="s">
        <v>114</v>
      </c>
      <c r="B147" s="10">
        <v>87.461811022397754</v>
      </c>
      <c r="C147" s="11">
        <v>31</v>
      </c>
      <c r="D147" s="9">
        <v>1.022919597446164</v>
      </c>
      <c r="E147" s="35">
        <f t="shared" si="2"/>
        <v>2773.458416211251</v>
      </c>
    </row>
    <row r="148" spans="1:5" ht="18" customHeight="1" x14ac:dyDescent="0.3">
      <c r="A148" s="9" t="s">
        <v>115</v>
      </c>
      <c r="B148" s="10">
        <v>4747.3087888643477</v>
      </c>
      <c r="C148" s="11">
        <v>97</v>
      </c>
      <c r="D148" s="9">
        <v>0.1022919597446164</v>
      </c>
      <c r="E148" s="35">
        <f t="shared" si="2"/>
        <v>47104.317394000223</v>
      </c>
    </row>
    <row r="149" spans="1:5" ht="21.75" customHeight="1" x14ac:dyDescent="0.3">
      <c r="A149" s="9" t="s">
        <v>116</v>
      </c>
      <c r="B149" s="10">
        <v>166.49703563113994</v>
      </c>
      <c r="C149" s="11">
        <v>1</v>
      </c>
      <c r="D149" s="14">
        <v>7.0125933340547562</v>
      </c>
      <c r="E149" s="35">
        <f t="shared" si="2"/>
        <v>1167.5760022068091</v>
      </c>
    </row>
    <row r="150" spans="1:5" ht="15" customHeight="1" x14ac:dyDescent="0.3">
      <c r="A150" s="9" t="s">
        <v>117</v>
      </c>
      <c r="B150" s="10">
        <v>79.950557325877512</v>
      </c>
      <c r="C150" s="11">
        <v>1</v>
      </c>
      <c r="D150" s="9">
        <v>639.32474840385248</v>
      </c>
      <c r="E150" s="35">
        <f t="shared" si="2"/>
        <v>51114.369947114428</v>
      </c>
    </row>
    <row r="151" spans="1:5" ht="19.5" customHeight="1" x14ac:dyDescent="0.3">
      <c r="A151" s="9" t="s">
        <v>118</v>
      </c>
      <c r="B151" s="10">
        <v>49.969098328673439</v>
      </c>
      <c r="C151" s="11">
        <v>1</v>
      </c>
      <c r="D151" s="14">
        <v>920.62763770154754</v>
      </c>
      <c r="E151" s="35">
        <f t="shared" si="2"/>
        <v>46002.932952402974</v>
      </c>
    </row>
    <row r="152" spans="1:5" ht="15" customHeight="1" x14ac:dyDescent="0.3">
      <c r="A152" s="9" t="s">
        <v>119</v>
      </c>
      <c r="B152" s="10">
        <v>100.18352898929197</v>
      </c>
      <c r="C152" s="11">
        <v>1</v>
      </c>
      <c r="D152" s="9">
        <v>1.022919597446164</v>
      </c>
      <c r="E152" s="35">
        <f t="shared" si="2"/>
        <v>102.47969514446265</v>
      </c>
    </row>
    <row r="153" spans="1:5" ht="19.5" customHeight="1" x14ac:dyDescent="0.3">
      <c r="A153" s="9" t="s">
        <v>120</v>
      </c>
      <c r="B153" s="10">
        <v>54.640897833132485</v>
      </c>
      <c r="C153" s="11">
        <v>117</v>
      </c>
      <c r="D153" s="9">
        <v>6.3932474840385245</v>
      </c>
      <c r="E153" s="35">
        <f t="shared" si="2"/>
        <v>40871.935563881794</v>
      </c>
    </row>
    <row r="154" spans="1:5" ht="21" customHeight="1" x14ac:dyDescent="0.3">
      <c r="A154" s="9" t="s">
        <v>121</v>
      </c>
      <c r="B154" s="10">
        <v>20.405136040524294</v>
      </c>
      <c r="C154" s="11">
        <v>1</v>
      </c>
      <c r="D154" s="9">
        <v>193.33180391732495</v>
      </c>
      <c r="E154" s="35">
        <f t="shared" si="2"/>
        <v>3944.9617598929831</v>
      </c>
    </row>
    <row r="155" spans="1:5" ht="18" customHeight="1" x14ac:dyDescent="0.3">
      <c r="A155" s="9" t="s">
        <v>122</v>
      </c>
      <c r="B155" s="10">
        <v>1593.8618200923934</v>
      </c>
      <c r="C155" s="15">
        <v>160</v>
      </c>
      <c r="D155" s="9">
        <v>4.4752732388269677E-2</v>
      </c>
      <c r="E155" s="35">
        <f t="shared" si="2"/>
        <v>11412.747439756051</v>
      </c>
    </row>
    <row r="156" spans="1:5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0.38359484904231145</v>
      </c>
      <c r="E156" s="35">
        <f t="shared" si="2"/>
        <v>73691.678353331255</v>
      </c>
    </row>
    <row r="157" spans="1:5" ht="15" customHeight="1" x14ac:dyDescent="0.3">
      <c r="A157" s="9" t="s">
        <v>124</v>
      </c>
      <c r="B157" s="10">
        <v>276.67253597965328</v>
      </c>
      <c r="C157" s="15">
        <v>32</v>
      </c>
      <c r="D157" s="9">
        <v>0.74587887313782675</v>
      </c>
      <c r="E157" s="35">
        <f t="shared" si="2"/>
        <v>6603.6543796700353</v>
      </c>
    </row>
    <row r="158" spans="1:5" ht="16.5" customHeight="1" x14ac:dyDescent="0.3">
      <c r="A158" s="20" t="s">
        <v>167</v>
      </c>
      <c r="B158" s="10"/>
      <c r="C158" s="15"/>
      <c r="D158" s="9"/>
      <c r="E158" s="35">
        <f t="shared" si="2"/>
        <v>0</v>
      </c>
    </row>
    <row r="159" spans="1:5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1.022919597446164</v>
      </c>
      <c r="E159" s="35">
        <f t="shared" si="2"/>
        <v>28283.264864188164</v>
      </c>
    </row>
    <row r="160" spans="1:5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4.4752732388269677E-2</v>
      </c>
      <c r="E160" s="35">
        <f t="shared" si="2"/>
        <v>14622.58265718744</v>
      </c>
    </row>
    <row r="161" spans="1:5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0.38359484904231145</v>
      </c>
      <c r="E161" s="35">
        <f t="shared" si="2"/>
        <v>38295.523388779962</v>
      </c>
    </row>
    <row r="162" spans="1:5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1.022919597446164E-2</v>
      </c>
      <c r="E162" s="35">
        <f t="shared" si="2"/>
        <v>4785.2003058528744</v>
      </c>
    </row>
    <row r="163" spans="1:5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1.022919597446164E-2</v>
      </c>
      <c r="E163" s="35">
        <f t="shared" si="2"/>
        <v>26580.489982605104</v>
      </c>
    </row>
    <row r="164" spans="1:5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6.3932474840385245</v>
      </c>
      <c r="E164" s="35">
        <f t="shared" si="2"/>
        <v>7600.8697762872307</v>
      </c>
    </row>
    <row r="165" spans="1:5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0.1278649496807705</v>
      </c>
      <c r="E165" s="35">
        <f t="shared" si="2"/>
        <v>2760.1759771441789</v>
      </c>
    </row>
    <row r="166" spans="1:5" ht="19.5" customHeight="1" x14ac:dyDescent="0.3">
      <c r="A166" s="9" t="s">
        <v>131</v>
      </c>
      <c r="B166" s="10">
        <v>51.360089102946532</v>
      </c>
      <c r="C166" s="15">
        <v>29</v>
      </c>
      <c r="D166" s="9">
        <v>0.74587887313782675</v>
      </c>
      <c r="E166" s="35">
        <f t="shared" si="2"/>
        <v>1110.9437561465597</v>
      </c>
    </row>
    <row r="167" spans="1:5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0.1278649496807705</v>
      </c>
      <c r="E167" s="35">
        <f t="shared" si="2"/>
        <v>2760.1759771441789</v>
      </c>
    </row>
    <row r="168" spans="1:5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3.1966237420192625E-2</v>
      </c>
      <c r="E168" s="35">
        <f t="shared" si="2"/>
        <v>1441.4442533855265</v>
      </c>
    </row>
    <row r="169" spans="1:5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2.5572989936154098</v>
      </c>
      <c r="E169" s="35">
        <f t="shared" si="2"/>
        <v>377.6303398191223</v>
      </c>
    </row>
    <row r="170" spans="1:5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2.5572989936154098</v>
      </c>
      <c r="E170" s="35">
        <f t="shared" si="2"/>
        <v>843.21559550835173</v>
      </c>
    </row>
    <row r="171" spans="1:5" ht="20.100000000000001" customHeight="1" x14ac:dyDescent="0.3">
      <c r="A171" s="9" t="s">
        <v>135</v>
      </c>
      <c r="B171" s="10">
        <v>169.43452454321087</v>
      </c>
      <c r="C171" s="11">
        <v>1</v>
      </c>
      <c r="D171" s="16">
        <v>1.2786494968077049</v>
      </c>
      <c r="E171" s="35">
        <f t="shared" si="2"/>
        <v>216.64736954902929</v>
      </c>
    </row>
    <row r="172" spans="1:5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2.5572989936154098</v>
      </c>
      <c r="E172" s="35">
        <f t="shared" si="2"/>
        <v>884.36266331577883</v>
      </c>
    </row>
    <row r="173" spans="1:5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2.5572989936154098</v>
      </c>
      <c r="E173" s="35">
        <f t="shared" si="2"/>
        <v>408.97534673309525</v>
      </c>
    </row>
    <row r="174" spans="1:5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1.2786494968077049</v>
      </c>
      <c r="E174" s="35">
        <f t="shared" si="2"/>
        <v>1832.0649852242864</v>
      </c>
    </row>
    <row r="175" spans="1:5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0.255729899361541</v>
      </c>
      <c r="E175" s="35">
        <f t="shared" si="2"/>
        <v>6838.6306410849602</v>
      </c>
    </row>
    <row r="176" spans="1:5" ht="18.75" x14ac:dyDescent="0.3">
      <c r="A176" s="9" t="s">
        <v>140</v>
      </c>
      <c r="B176" s="10">
        <v>21142.205206669267</v>
      </c>
      <c r="C176" s="11">
        <v>1</v>
      </c>
      <c r="D176" s="9">
        <v>0.38359484904231145</v>
      </c>
      <c r="E176" s="35">
        <f t="shared" si="2"/>
        <v>8110.0410146738686</v>
      </c>
    </row>
    <row r="177" spans="1:8" ht="18.75" x14ac:dyDescent="0.3">
      <c r="A177" s="17"/>
      <c r="B177" s="17"/>
      <c r="C177" s="17"/>
      <c r="D177" s="36"/>
      <c r="E177" s="18">
        <f>SUM(E6:E176)</f>
        <v>998431.54567537026</v>
      </c>
    </row>
    <row r="178" spans="1:8" s="23" customFormat="1" ht="18.75" x14ac:dyDescent="0.3">
      <c r="A178" s="17"/>
      <c r="B178" s="17"/>
      <c r="C178" s="17"/>
      <c r="D178" s="36"/>
      <c r="E178" s="18"/>
      <c r="H178" s="37"/>
    </row>
    <row r="180" spans="1:8" x14ac:dyDescent="0.2">
      <c r="E180" s="26"/>
    </row>
    <row r="181" spans="1:8" x14ac:dyDescent="0.2">
      <c r="A181" s="23"/>
      <c r="D181" s="6"/>
      <c r="E181" s="26"/>
    </row>
  </sheetData>
  <dataValidations count="2">
    <dataValidation type="list" allowBlank="1" showInputMessage="1" showErrorMessage="1" sqref="A11:A12 A16 A21 A29 A31 A33 A37 A41 A43 A50:A51 A54 A75 A107 A122 A124 A126:A127 A144:A145 A158">
      <formula1>#REF!</formula1>
    </dataValidation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H181"/>
  <sheetViews>
    <sheetView zoomScale="70" zoomScaleNormal="70" workbookViewId="0">
      <pane xSplit="2" ySplit="3" topLeftCell="C124" activePane="bottomRight" state="frozen"/>
      <selection pane="topRight" activeCell="D1" sqref="D1"/>
      <selection pane="bottomLeft" activeCell="A4" sqref="A4"/>
      <selection pane="bottomRight" activeCell="C11" sqref="C11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6" width="8.5703125" style="22"/>
    <col min="7" max="8" width="12" style="22" bestFit="1" customWidth="1"/>
    <col min="9" max="16384" width="8.5703125" style="22"/>
  </cols>
  <sheetData>
    <row r="2" spans="1:7" x14ac:dyDescent="0.2">
      <c r="B2" s="24"/>
      <c r="C2" s="24"/>
      <c r="D2" s="24"/>
      <c r="E2" s="24"/>
    </row>
    <row r="3" spans="1:7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7" s="25" customFormat="1" ht="79.5" customHeight="1" x14ac:dyDescent="0.2">
      <c r="A4" s="28" t="s">
        <v>168</v>
      </c>
      <c r="B4" s="19"/>
      <c r="C4" s="19"/>
      <c r="D4" s="19"/>
      <c r="E4" s="19"/>
    </row>
    <row r="5" spans="1:7" ht="16.5" customHeight="1" x14ac:dyDescent="0.25">
      <c r="A5" s="21" t="s">
        <v>169</v>
      </c>
      <c r="B5" s="19"/>
      <c r="C5" s="19"/>
      <c r="D5" s="19"/>
      <c r="E5" s="19"/>
    </row>
    <row r="6" spans="1:7" ht="15.75" customHeight="1" x14ac:dyDescent="0.3">
      <c r="A6" s="9" t="s">
        <v>0</v>
      </c>
      <c r="B6" s="10">
        <v>112.25058248553221</v>
      </c>
      <c r="C6" s="11">
        <v>1</v>
      </c>
      <c r="D6" s="9">
        <v>2.3752</v>
      </c>
      <c r="E6" s="35">
        <f>B6*C6*D6</f>
        <v>266.61758351963607</v>
      </c>
      <c r="G6" s="41"/>
    </row>
    <row r="7" spans="1:7" ht="18.75" customHeight="1" x14ac:dyDescent="0.3">
      <c r="A7" s="9" t="s">
        <v>1</v>
      </c>
      <c r="B7" s="10">
        <v>25709.826822546893</v>
      </c>
      <c r="C7" s="11">
        <v>1</v>
      </c>
      <c r="D7" s="12">
        <v>0.10281138404934531</v>
      </c>
      <c r="E7" s="35">
        <f t="shared" ref="E7:E70" si="0">B7*C7*D7</f>
        <v>2643.2628792950277</v>
      </c>
      <c r="G7" s="41"/>
    </row>
    <row r="8" spans="1:7" ht="19.5" customHeight="1" x14ac:dyDescent="0.3">
      <c r="A8" s="9" t="s">
        <v>2</v>
      </c>
      <c r="B8" s="10">
        <v>667.80701770372343</v>
      </c>
      <c r="C8" s="11">
        <v>1</v>
      </c>
      <c r="D8" s="13">
        <v>1.0281138404934531</v>
      </c>
      <c r="E8" s="35">
        <f t="shared" si="0"/>
        <v>686.58163767985457</v>
      </c>
      <c r="G8" s="41"/>
    </row>
    <row r="9" spans="1:7" ht="17.25" customHeight="1" x14ac:dyDescent="0.3">
      <c r="A9" s="9" t="s">
        <v>3</v>
      </c>
      <c r="B9" s="10">
        <v>26603.384361384007</v>
      </c>
      <c r="C9" s="11">
        <v>1</v>
      </c>
      <c r="D9" s="9">
        <v>2.0562276809869065E-2</v>
      </c>
      <c r="E9" s="35">
        <f t="shared" si="0"/>
        <v>547.02615331811967</v>
      </c>
      <c r="G9" s="41"/>
    </row>
    <row r="10" spans="1:7" ht="18" customHeight="1" x14ac:dyDescent="0.3">
      <c r="A10" s="9" t="s">
        <v>4</v>
      </c>
      <c r="B10" s="10">
        <v>191.90348605315467</v>
      </c>
      <c r="C10" s="11">
        <v>1</v>
      </c>
      <c r="D10" s="9">
        <v>6.1686830429607182</v>
      </c>
      <c r="E10" s="35">
        <f t="shared" si="0"/>
        <v>1183.7917803011439</v>
      </c>
      <c r="G10" s="41"/>
    </row>
    <row r="11" spans="1:7" ht="18" customHeight="1" x14ac:dyDescent="0.3">
      <c r="A11" s="27" t="s">
        <v>146</v>
      </c>
      <c r="B11" s="10"/>
      <c r="C11" s="11"/>
      <c r="D11" s="9"/>
      <c r="E11" s="35">
        <f t="shared" si="0"/>
        <v>0</v>
      </c>
      <c r="G11" s="41"/>
    </row>
    <row r="12" spans="1:7" ht="22.5" customHeight="1" x14ac:dyDescent="0.3">
      <c r="A12" s="27" t="s">
        <v>147</v>
      </c>
      <c r="B12" s="10"/>
      <c r="C12" s="11"/>
      <c r="D12" s="9"/>
      <c r="E12" s="35">
        <f t="shared" si="0"/>
        <v>0</v>
      </c>
      <c r="G12" s="41"/>
    </row>
    <row r="13" spans="1:7" ht="19.5" customHeight="1" x14ac:dyDescent="0.3">
      <c r="A13" s="9" t="s">
        <v>5</v>
      </c>
      <c r="B13" s="10">
        <v>895.12643982052487</v>
      </c>
      <c r="C13" s="11">
        <v>1</v>
      </c>
      <c r="D13" s="9">
        <v>2.3752</v>
      </c>
      <c r="E13" s="35">
        <f t="shared" si="0"/>
        <v>2126.1043198617108</v>
      </c>
      <c r="G13" s="41"/>
    </row>
    <row r="14" spans="1:7" ht="18" customHeight="1" x14ac:dyDescent="0.3">
      <c r="A14" s="9" t="s">
        <v>6</v>
      </c>
      <c r="B14" s="10">
        <v>12971.908607749832</v>
      </c>
      <c r="C14" s="11">
        <v>1</v>
      </c>
      <c r="D14" s="9">
        <v>1.0281138404934531</v>
      </c>
      <c r="E14" s="35">
        <f t="shared" si="0"/>
        <v>13336.598777243762</v>
      </c>
      <c r="G14" s="41"/>
    </row>
    <row r="15" spans="1:7" ht="17.25" customHeight="1" x14ac:dyDescent="0.3">
      <c r="A15" s="9" t="s">
        <v>7</v>
      </c>
      <c r="B15" s="10">
        <v>38381.187601337369</v>
      </c>
      <c r="C15" s="11">
        <v>1</v>
      </c>
      <c r="D15" s="9">
        <v>5.1405692024672656E-2</v>
      </c>
      <c r="E15" s="35">
        <f t="shared" si="0"/>
        <v>1973.0115093755335</v>
      </c>
      <c r="G15" s="41"/>
    </row>
    <row r="16" spans="1:7" ht="36" customHeight="1" x14ac:dyDescent="0.3">
      <c r="A16" s="20" t="s">
        <v>148</v>
      </c>
      <c r="B16" s="10"/>
      <c r="C16" s="11"/>
      <c r="D16" s="9"/>
      <c r="E16" s="35">
        <f t="shared" si="0"/>
        <v>0</v>
      </c>
      <c r="G16" s="41"/>
    </row>
    <row r="17" spans="1:7" ht="21" customHeight="1" x14ac:dyDescent="0.3">
      <c r="A17" s="9" t="s">
        <v>8</v>
      </c>
      <c r="B17" s="10">
        <v>454.55889367627657</v>
      </c>
      <c r="C17" s="11">
        <v>1</v>
      </c>
      <c r="D17" s="9">
        <v>0.39596904966994917</v>
      </c>
      <c r="E17" s="35">
        <f t="shared" si="0"/>
        <v>179.9912531480187</v>
      </c>
      <c r="G17" s="41"/>
    </row>
    <row r="18" spans="1:7" ht="18" customHeight="1" x14ac:dyDescent="0.3">
      <c r="A18" s="9" t="s">
        <v>9</v>
      </c>
      <c r="B18" s="10">
        <v>371.61019045067877</v>
      </c>
      <c r="C18" s="11">
        <v>1</v>
      </c>
      <c r="D18" s="9">
        <v>0.39596904966994917</v>
      </c>
      <c r="E18" s="35">
        <f t="shared" si="0"/>
        <v>147.14613396042409</v>
      </c>
      <c r="G18" s="41"/>
    </row>
    <row r="19" spans="1:7" ht="16.5" customHeight="1" x14ac:dyDescent="0.3">
      <c r="A19" s="9" t="s">
        <v>10</v>
      </c>
      <c r="B19" s="10">
        <v>69919.260745555337</v>
      </c>
      <c r="C19" s="11">
        <v>1</v>
      </c>
      <c r="D19" s="9">
        <v>0.10281138404934531</v>
      </c>
      <c r="E19" s="35">
        <f t="shared" si="0"/>
        <v>7188.4959689576035</v>
      </c>
      <c r="G19" s="41"/>
    </row>
    <row r="20" spans="1:7" ht="19.5" customHeight="1" x14ac:dyDescent="0.3">
      <c r="A20" s="9" t="s">
        <v>11</v>
      </c>
      <c r="B20" s="10">
        <v>4546.3351879767752</v>
      </c>
      <c r="C20" s="11">
        <v>1</v>
      </c>
      <c r="D20" s="9">
        <v>1.0281138404934531</v>
      </c>
      <c r="E20" s="35">
        <f t="shared" si="0"/>
        <v>4674.1501302813276</v>
      </c>
      <c r="G20" s="41"/>
    </row>
    <row r="21" spans="1:7" ht="18" customHeight="1" x14ac:dyDescent="0.3">
      <c r="A21" s="29" t="s">
        <v>149</v>
      </c>
      <c r="B21" s="10"/>
      <c r="C21" s="11"/>
      <c r="D21" s="9"/>
      <c r="E21" s="35">
        <f t="shared" si="0"/>
        <v>0</v>
      </c>
      <c r="G21" s="41"/>
    </row>
    <row r="22" spans="1:7" ht="15" customHeight="1" x14ac:dyDescent="0.3">
      <c r="A22" s="9" t="s">
        <v>12</v>
      </c>
      <c r="B22" s="10">
        <v>929.02547612669673</v>
      </c>
      <c r="C22" s="11">
        <v>2</v>
      </c>
      <c r="D22" s="9">
        <v>0.18506049128882154</v>
      </c>
      <c r="E22" s="35">
        <f t="shared" si="0"/>
        <v>343.85182206367568</v>
      </c>
      <c r="G22" s="41"/>
    </row>
    <row r="23" spans="1:7" ht="16.5" customHeight="1" x14ac:dyDescent="0.3">
      <c r="A23" s="9" t="s">
        <v>13</v>
      </c>
      <c r="B23" s="10">
        <v>995.38443870717504</v>
      </c>
      <c r="C23" s="11">
        <v>2</v>
      </c>
      <c r="D23" s="9">
        <v>0.74024196515528617</v>
      </c>
      <c r="E23" s="35">
        <f t="shared" si="0"/>
        <v>1473.6506659871816</v>
      </c>
      <c r="G23" s="41"/>
    </row>
    <row r="24" spans="1:7" ht="16.5" customHeight="1" x14ac:dyDescent="0.3">
      <c r="A24" s="9" t="s">
        <v>14</v>
      </c>
      <c r="B24" s="10">
        <v>539.66626194967307</v>
      </c>
      <c r="C24" s="11">
        <v>2</v>
      </c>
      <c r="D24" s="34">
        <v>7.4024196515528624</v>
      </c>
      <c r="E24" s="35">
        <f t="shared" si="0"/>
        <v>7989.6722854726695</v>
      </c>
      <c r="G24" s="41"/>
    </row>
    <row r="25" spans="1:7" ht="20.25" customHeight="1" x14ac:dyDescent="0.3">
      <c r="A25" s="9" t="s">
        <v>15</v>
      </c>
      <c r="B25" s="10">
        <v>779.51793392730576</v>
      </c>
      <c r="C25" s="11">
        <v>1</v>
      </c>
      <c r="D25" s="9">
        <v>7.4024196515528624</v>
      </c>
      <c r="E25" s="35">
        <f t="shared" si="0"/>
        <v>5770.3188728413743</v>
      </c>
      <c r="G25" s="41"/>
    </row>
    <row r="26" spans="1:7" ht="21" customHeight="1" x14ac:dyDescent="0.3">
      <c r="A26" s="9" t="s">
        <v>16</v>
      </c>
      <c r="B26" s="10">
        <v>19725.134270513805</v>
      </c>
      <c r="C26" s="11">
        <v>1</v>
      </c>
      <c r="D26" s="9">
        <v>5.1405692024672656E-2</v>
      </c>
      <c r="E26" s="35">
        <f t="shared" si="0"/>
        <v>1013.9841774553488</v>
      </c>
      <c r="G26" s="41"/>
    </row>
    <row r="27" spans="1:7" ht="15" customHeight="1" x14ac:dyDescent="0.3">
      <c r="A27" s="9" t="s">
        <v>17</v>
      </c>
      <c r="B27" s="10">
        <v>8270.0277058353131</v>
      </c>
      <c r="C27" s="11">
        <v>1</v>
      </c>
      <c r="D27" s="9">
        <v>5.1405692024672656E-2</v>
      </c>
      <c r="E27" s="35">
        <f t="shared" si="0"/>
        <v>425.12649728168026</v>
      </c>
      <c r="G27" s="41"/>
    </row>
    <row r="28" spans="1:7" ht="20.25" customHeight="1" x14ac:dyDescent="0.3">
      <c r="A28" s="9" t="s">
        <v>18</v>
      </c>
      <c r="B28" s="10">
        <v>71502.97858376948</v>
      </c>
      <c r="C28" s="11">
        <v>1</v>
      </c>
      <c r="D28" s="9">
        <v>3.598398441727086E-2</v>
      </c>
      <c r="E28" s="35">
        <f t="shared" si="0"/>
        <v>2572.9620671468128</v>
      </c>
      <c r="G28" s="41"/>
    </row>
    <row r="29" spans="1:7" ht="22.5" customHeight="1" x14ac:dyDescent="0.3">
      <c r="A29" s="29" t="s">
        <v>150</v>
      </c>
      <c r="B29" s="30"/>
      <c r="C29" s="31"/>
      <c r="D29" s="9"/>
      <c r="E29" s="35">
        <f t="shared" si="0"/>
        <v>0</v>
      </c>
      <c r="G29" s="41"/>
    </row>
    <row r="30" spans="1:7" ht="19.5" customHeight="1" x14ac:dyDescent="0.3">
      <c r="A30" s="9" t="s">
        <v>19</v>
      </c>
      <c r="B30" s="10">
        <v>7971.9856978859434</v>
      </c>
      <c r="C30" s="11">
        <v>1</v>
      </c>
      <c r="D30" s="9">
        <v>0.2261850449085597</v>
      </c>
      <c r="E30" s="35">
        <f t="shared" si="0"/>
        <v>1803.1439430867279</v>
      </c>
      <c r="G30" s="41"/>
    </row>
    <row r="31" spans="1:7" ht="19.5" customHeight="1" x14ac:dyDescent="0.3">
      <c r="A31" s="29" t="s">
        <v>151</v>
      </c>
      <c r="B31" s="10"/>
      <c r="C31" s="11"/>
      <c r="D31" s="9"/>
      <c r="E31" s="35">
        <f t="shared" si="0"/>
        <v>0</v>
      </c>
      <c r="G31" s="41"/>
    </row>
    <row r="32" spans="1:7" ht="20.25" customHeight="1" x14ac:dyDescent="0.3">
      <c r="A32" s="9" t="s">
        <v>20</v>
      </c>
      <c r="B32" s="10">
        <v>1705.6002265292623</v>
      </c>
      <c r="C32" s="11">
        <v>1</v>
      </c>
      <c r="D32" s="9">
        <v>4.1124553619738125</v>
      </c>
      <c r="E32" s="35">
        <f t="shared" si="0"/>
        <v>7014.2047969740142</v>
      </c>
      <c r="G32" s="41"/>
    </row>
    <row r="33" spans="1:7" ht="19.5" customHeight="1" x14ac:dyDescent="0.3">
      <c r="A33" s="29" t="s">
        <v>152</v>
      </c>
      <c r="B33" s="10"/>
      <c r="C33" s="11"/>
      <c r="D33" s="9"/>
      <c r="E33" s="35">
        <f t="shared" si="0"/>
        <v>0</v>
      </c>
      <c r="G33" s="41"/>
    </row>
    <row r="34" spans="1:7" ht="15" customHeight="1" x14ac:dyDescent="0.3">
      <c r="A34" s="9" t="s">
        <v>21</v>
      </c>
      <c r="B34" s="10">
        <v>265.35031365736762</v>
      </c>
      <c r="C34" s="11">
        <v>1</v>
      </c>
      <c r="D34" s="9">
        <v>5.1405692024672653</v>
      </c>
      <c r="E34" s="35">
        <f t="shared" si="0"/>
        <v>1364.0516502520929</v>
      </c>
      <c r="G34" s="41"/>
    </row>
    <row r="35" spans="1:7" ht="19.5" customHeight="1" x14ac:dyDescent="0.3">
      <c r="A35" s="9" t="s">
        <v>22</v>
      </c>
      <c r="B35" s="10">
        <v>3845.5722691022784</v>
      </c>
      <c r="C35" s="11">
        <v>1</v>
      </c>
      <c r="D35" s="9">
        <v>1.0281138404934531</v>
      </c>
      <c r="E35" s="35">
        <f t="shared" si="0"/>
        <v>3953.6860744818664</v>
      </c>
      <c r="G35" s="41"/>
    </row>
    <row r="36" spans="1:7" ht="15" customHeight="1" x14ac:dyDescent="0.3">
      <c r="A36" s="9" t="s">
        <v>23</v>
      </c>
      <c r="B36" s="10">
        <v>7700.318539492494</v>
      </c>
      <c r="C36" s="11">
        <v>1</v>
      </c>
      <c r="D36" s="9">
        <v>1.0281138404934531</v>
      </c>
      <c r="E36" s="35">
        <f t="shared" si="0"/>
        <v>7916.8040666605657</v>
      </c>
      <c r="G36" s="41"/>
    </row>
    <row r="37" spans="1:7" ht="21" customHeight="1" x14ac:dyDescent="0.3">
      <c r="A37" s="29" t="s">
        <v>153</v>
      </c>
      <c r="B37" s="10"/>
      <c r="C37" s="11"/>
      <c r="D37" s="9"/>
      <c r="E37" s="35">
        <f t="shared" si="0"/>
        <v>0</v>
      </c>
      <c r="G37" s="41"/>
    </row>
    <row r="38" spans="1:7" ht="16.5" customHeight="1" x14ac:dyDescent="0.3">
      <c r="A38" s="9" t="s">
        <v>24</v>
      </c>
      <c r="B38" s="10">
        <v>1327.1792516095668</v>
      </c>
      <c r="C38" s="11">
        <v>1</v>
      </c>
      <c r="D38" s="9">
        <v>2.3752</v>
      </c>
      <c r="E38" s="35">
        <f t="shared" si="0"/>
        <v>3152.3161584230429</v>
      </c>
      <c r="G38" s="41"/>
    </row>
    <row r="39" spans="1:7" ht="17.25" customHeight="1" x14ac:dyDescent="0.3">
      <c r="A39" s="9" t="s">
        <v>25</v>
      </c>
      <c r="B39" s="10">
        <v>3737.150437697162</v>
      </c>
      <c r="C39" s="11">
        <v>1</v>
      </c>
      <c r="D39" s="9">
        <v>1.0281138404934531</v>
      </c>
      <c r="E39" s="35">
        <f t="shared" si="0"/>
        <v>3842.2160890026184</v>
      </c>
      <c r="G39" s="41"/>
    </row>
    <row r="40" spans="1:7" ht="15" customHeight="1" x14ac:dyDescent="0.3">
      <c r="A40" s="9" t="s">
        <v>26</v>
      </c>
      <c r="B40" s="10">
        <v>17803.276000127047</v>
      </c>
      <c r="C40" s="11">
        <v>1</v>
      </c>
      <c r="D40" s="9">
        <v>1.0281138404934531</v>
      </c>
      <c r="E40" s="35">
        <f t="shared" si="0"/>
        <v>18303.794461855541</v>
      </c>
      <c r="G40" s="41"/>
    </row>
    <row r="41" spans="1:7" ht="17.25" customHeight="1" x14ac:dyDescent="0.3">
      <c r="A41" s="33" t="s">
        <v>154</v>
      </c>
      <c r="B41" s="10"/>
      <c r="C41" s="11"/>
      <c r="D41" s="9"/>
      <c r="E41" s="35">
        <f t="shared" si="0"/>
        <v>0</v>
      </c>
      <c r="G41" s="41"/>
    </row>
    <row r="42" spans="1:7" ht="15.75" customHeight="1" x14ac:dyDescent="0.3">
      <c r="A42" s="9" t="s">
        <v>27</v>
      </c>
      <c r="B42" s="10">
        <v>362.60383071586557</v>
      </c>
      <c r="C42" s="11">
        <v>1</v>
      </c>
      <c r="D42" s="9">
        <v>5.1405692024672653</v>
      </c>
      <c r="E42" s="35">
        <f t="shared" si="0"/>
        <v>1863.9900848746324</v>
      </c>
      <c r="G42" s="41"/>
    </row>
    <row r="43" spans="1:7" ht="37.5" customHeight="1" x14ac:dyDescent="0.3">
      <c r="A43" s="20" t="s">
        <v>155</v>
      </c>
      <c r="B43" s="10"/>
      <c r="C43" s="11"/>
      <c r="D43" s="9"/>
      <c r="E43" s="35">
        <f t="shared" si="0"/>
        <v>0</v>
      </c>
      <c r="G43" s="41"/>
    </row>
    <row r="44" spans="1:7" ht="17.25" customHeight="1" x14ac:dyDescent="0.3">
      <c r="A44" s="9" t="s">
        <v>28</v>
      </c>
      <c r="B44" s="10">
        <v>995.38443870717515</v>
      </c>
      <c r="C44" s="11">
        <v>1</v>
      </c>
      <c r="D44" s="9">
        <v>2.3752</v>
      </c>
      <c r="E44" s="35">
        <f t="shared" si="0"/>
        <v>2364.2371188172824</v>
      </c>
      <c r="G44" s="41"/>
    </row>
    <row r="45" spans="1:7" ht="19.5" customHeight="1" x14ac:dyDescent="0.3">
      <c r="A45" s="9" t="s">
        <v>29</v>
      </c>
      <c r="B45" s="10">
        <v>27041.956640870718</v>
      </c>
      <c r="C45" s="11">
        <v>1</v>
      </c>
      <c r="D45" s="9">
        <v>1.0281138404934533E-2</v>
      </c>
      <c r="E45" s="35">
        <f t="shared" si="0"/>
        <v>278.02209896503035</v>
      </c>
      <c r="G45" s="41"/>
    </row>
    <row r="46" spans="1:7" ht="15" customHeight="1" x14ac:dyDescent="0.3">
      <c r="A46" s="9" t="s">
        <v>30</v>
      </c>
      <c r="B46" s="10">
        <v>17006.087670234167</v>
      </c>
      <c r="C46" s="11">
        <v>1</v>
      </c>
      <c r="D46" s="32">
        <v>4.9349464343685749E-2</v>
      </c>
      <c r="E46" s="35">
        <f t="shared" si="0"/>
        <v>839.24131710781489</v>
      </c>
      <c r="G46" s="41"/>
    </row>
    <row r="47" spans="1:7" ht="19.5" customHeight="1" x14ac:dyDescent="0.3">
      <c r="A47" s="9" t="s">
        <v>31</v>
      </c>
      <c r="B47" s="10">
        <v>227.82071626188042</v>
      </c>
      <c r="C47" s="11">
        <v>1</v>
      </c>
      <c r="D47" s="32">
        <v>4.1124553619738125</v>
      </c>
      <c r="E47" s="35">
        <f t="shared" si="0"/>
        <v>936.9025261598847</v>
      </c>
      <c r="G47" s="41"/>
    </row>
    <row r="48" spans="1:7" ht="16.5" customHeight="1" x14ac:dyDescent="0.3">
      <c r="A48" s="9" t="s">
        <v>32</v>
      </c>
      <c r="B48" s="10">
        <v>1948.5408805042134</v>
      </c>
      <c r="C48" s="11">
        <v>1</v>
      </c>
      <c r="D48" s="9">
        <v>0.82249107239476249</v>
      </c>
      <c r="E48" s="35">
        <f t="shared" si="0"/>
        <v>1602.6574784109453</v>
      </c>
      <c r="G48" s="41"/>
    </row>
    <row r="49" spans="1:7" ht="18.75" customHeight="1" x14ac:dyDescent="0.3">
      <c r="A49" s="9" t="s">
        <v>33</v>
      </c>
      <c r="B49" s="10">
        <v>115.04144867675035</v>
      </c>
      <c r="C49" s="11">
        <v>1</v>
      </c>
      <c r="D49" s="9">
        <v>4.1124553619738125</v>
      </c>
      <c r="E49" s="35">
        <f t="shared" si="0"/>
        <v>473.1028224599371</v>
      </c>
      <c r="G49" s="41"/>
    </row>
    <row r="50" spans="1:7" ht="57" customHeight="1" x14ac:dyDescent="0.3">
      <c r="A50" s="20" t="s">
        <v>156</v>
      </c>
      <c r="B50" s="9"/>
      <c r="C50" s="10"/>
      <c r="D50" s="9"/>
      <c r="E50" s="35">
        <f t="shared" si="0"/>
        <v>0</v>
      </c>
      <c r="G50" s="41"/>
    </row>
    <row r="51" spans="1:7" ht="19.5" customHeight="1" x14ac:dyDescent="0.3">
      <c r="A51" s="29" t="s">
        <v>157</v>
      </c>
      <c r="B51" s="9"/>
      <c r="C51" s="10"/>
      <c r="D51" s="9"/>
      <c r="E51" s="35">
        <f t="shared" si="0"/>
        <v>0</v>
      </c>
      <c r="G51" s="41"/>
    </row>
    <row r="52" spans="1:7" ht="19.5" customHeight="1" x14ac:dyDescent="0.3">
      <c r="A52" s="9" t="s">
        <v>34</v>
      </c>
      <c r="B52" s="10">
        <v>1208.8524267672683</v>
      </c>
      <c r="C52" s="11">
        <v>1</v>
      </c>
      <c r="D52" s="9">
        <v>2.3752</v>
      </c>
      <c r="E52" s="35">
        <f t="shared" si="0"/>
        <v>2871.2662840576158</v>
      </c>
      <c r="G52" s="41"/>
    </row>
    <row r="53" spans="1:7" ht="21" customHeight="1" x14ac:dyDescent="0.3">
      <c r="A53" s="9" t="s">
        <v>35</v>
      </c>
      <c r="B53" s="10">
        <v>602.35350621296618</v>
      </c>
      <c r="C53" s="11">
        <v>1</v>
      </c>
      <c r="D53" s="9">
        <v>5.1405692024672653</v>
      </c>
      <c r="E53" s="35">
        <f t="shared" si="0"/>
        <v>3096.4398830365485</v>
      </c>
      <c r="G53" s="41"/>
    </row>
    <row r="54" spans="1:7" ht="21.75" customHeight="1" x14ac:dyDescent="0.3">
      <c r="A54" s="29" t="s">
        <v>158</v>
      </c>
      <c r="B54" s="10"/>
      <c r="C54" s="11"/>
      <c r="D54" s="9"/>
      <c r="E54" s="35">
        <f t="shared" si="0"/>
        <v>0</v>
      </c>
      <c r="G54" s="41"/>
    </row>
    <row r="55" spans="1:7" ht="22.5" customHeight="1" x14ac:dyDescent="0.3">
      <c r="A55" s="9" t="s">
        <v>36</v>
      </c>
      <c r="B55" s="10">
        <v>19907.688774143502</v>
      </c>
      <c r="C55" s="11">
        <v>1</v>
      </c>
      <c r="D55" s="9">
        <v>0.4857837896331566</v>
      </c>
      <c r="E55" s="35">
        <f t="shared" si="0"/>
        <v>9670.8324955408807</v>
      </c>
      <c r="G55" s="41"/>
    </row>
    <row r="56" spans="1:7" ht="19.5" customHeight="1" x14ac:dyDescent="0.3">
      <c r="A56" s="9" t="s">
        <v>38</v>
      </c>
      <c r="B56" s="10">
        <v>39.018670458420928</v>
      </c>
      <c r="C56" s="11">
        <v>1</v>
      </c>
      <c r="D56" s="9">
        <v>20.562276809869061</v>
      </c>
      <c r="E56" s="35">
        <f t="shared" si="0"/>
        <v>802.31270271911171</v>
      </c>
      <c r="G56" s="41"/>
    </row>
    <row r="57" spans="1:7" ht="18" customHeight="1" x14ac:dyDescent="0.3">
      <c r="A57" s="9" t="s">
        <v>39</v>
      </c>
      <c r="B57" s="10">
        <v>41.287158545975963</v>
      </c>
      <c r="C57" s="11">
        <v>1</v>
      </c>
      <c r="D57" s="9">
        <v>10.281138404934531</v>
      </c>
      <c r="E57" s="35">
        <f t="shared" si="0"/>
        <v>424.47899135765437</v>
      </c>
      <c r="G57" s="41"/>
    </row>
    <row r="58" spans="1:7" ht="18.75" customHeight="1" x14ac:dyDescent="0.3">
      <c r="A58" s="9" t="s">
        <v>40</v>
      </c>
      <c r="B58" s="10">
        <v>123936.7939985454</v>
      </c>
      <c r="C58" s="11">
        <v>1</v>
      </c>
      <c r="D58" s="9">
        <v>4.112455361973813E-2</v>
      </c>
      <c r="E58" s="35">
        <f t="shared" si="0"/>
        <v>5096.8453302516191</v>
      </c>
      <c r="G58" s="41"/>
    </row>
    <row r="59" spans="1:7" ht="21.75" customHeight="1" x14ac:dyDescent="0.3">
      <c r="A59" s="9" t="s">
        <v>41</v>
      </c>
      <c r="B59" s="10">
        <v>10257.047309813812</v>
      </c>
      <c r="C59" s="11">
        <v>1</v>
      </c>
      <c r="D59" s="9">
        <v>0.10281138404934531</v>
      </c>
      <c r="E59" s="35">
        <f t="shared" si="0"/>
        <v>1054.541230181572</v>
      </c>
      <c r="G59" s="41"/>
    </row>
    <row r="60" spans="1:7" ht="18.75" customHeight="1" x14ac:dyDescent="0.3">
      <c r="A60" s="9" t="s">
        <v>42</v>
      </c>
      <c r="B60" s="10">
        <v>3586.9721885091667</v>
      </c>
      <c r="C60" s="11">
        <v>1</v>
      </c>
      <c r="D60" s="9">
        <v>2.0562276809869062</v>
      </c>
      <c r="E60" s="35">
        <f t="shared" si="0"/>
        <v>7375.6315049427321</v>
      </c>
      <c r="G60" s="41"/>
    </row>
    <row r="61" spans="1:7" ht="19.5" customHeight="1" x14ac:dyDescent="0.3">
      <c r="A61" s="9" t="s">
        <v>43</v>
      </c>
      <c r="B61" s="10">
        <v>1208.8524267672683</v>
      </c>
      <c r="C61" s="11">
        <v>1</v>
      </c>
      <c r="D61" s="9">
        <v>2.3752</v>
      </c>
      <c r="E61" s="35">
        <f t="shared" si="0"/>
        <v>2871.2662840576158</v>
      </c>
      <c r="G61" s="41"/>
    </row>
    <row r="62" spans="1:7" ht="39" customHeight="1" x14ac:dyDescent="0.3">
      <c r="A62" s="9" t="s">
        <v>44</v>
      </c>
      <c r="B62" s="10">
        <v>38379.126370415193</v>
      </c>
      <c r="C62" s="11">
        <v>1</v>
      </c>
      <c r="D62" s="9">
        <v>5.1405692024672656E-2</v>
      </c>
      <c r="E62" s="35">
        <f t="shared" si="0"/>
        <v>1972.9055503735563</v>
      </c>
      <c r="G62" s="41"/>
    </row>
    <row r="63" spans="1:7" ht="39" customHeight="1" x14ac:dyDescent="0.3">
      <c r="A63" s="9" t="s">
        <v>45</v>
      </c>
      <c r="B63" s="10">
        <v>50289.957760095356</v>
      </c>
      <c r="C63" s="11">
        <v>1</v>
      </c>
      <c r="D63" s="9">
        <v>5.1405692024672656E-2</v>
      </c>
      <c r="E63" s="35">
        <f t="shared" si="0"/>
        <v>2585.1900805492587</v>
      </c>
      <c r="G63" s="41"/>
    </row>
    <row r="64" spans="1:7" ht="39" customHeight="1" x14ac:dyDescent="0.3">
      <c r="A64" s="9" t="s">
        <v>46</v>
      </c>
      <c r="B64" s="10">
        <v>42721.629983323081</v>
      </c>
      <c r="C64" s="11">
        <v>1</v>
      </c>
      <c r="D64" s="9">
        <v>5.1405692024672656E-2</v>
      </c>
      <c r="E64" s="35">
        <f t="shared" si="0"/>
        <v>2196.1349537147275</v>
      </c>
      <c r="G64" s="41"/>
    </row>
    <row r="65" spans="1:7" ht="39" customHeight="1" x14ac:dyDescent="0.3">
      <c r="A65" s="9" t="s">
        <v>47</v>
      </c>
      <c r="B65" s="10">
        <v>42721.629983323081</v>
      </c>
      <c r="C65" s="11">
        <v>1</v>
      </c>
      <c r="D65" s="9">
        <v>5.1405692024672656E-2</v>
      </c>
      <c r="E65" s="35">
        <f t="shared" si="0"/>
        <v>2196.1349537147275</v>
      </c>
      <c r="G65" s="41"/>
    </row>
    <row r="66" spans="1:7" ht="39" customHeight="1" x14ac:dyDescent="0.3">
      <c r="A66" s="9" t="s">
        <v>48</v>
      </c>
      <c r="B66" s="10">
        <v>53.087170064382661</v>
      </c>
      <c r="C66" s="11">
        <v>1</v>
      </c>
      <c r="D66" s="9">
        <v>1.0281138404934531</v>
      </c>
      <c r="E66" s="35">
        <f t="shared" si="0"/>
        <v>54.579654295821534</v>
      </c>
      <c r="G66" s="41"/>
    </row>
    <row r="67" spans="1:7" ht="39" customHeight="1" x14ac:dyDescent="0.3">
      <c r="A67" s="9" t="s">
        <v>49</v>
      </c>
      <c r="B67" s="10">
        <v>28.782200637315906</v>
      </c>
      <c r="C67" s="11">
        <v>1</v>
      </c>
      <c r="D67" s="9">
        <v>1.0281138404934531</v>
      </c>
      <c r="E67" s="35">
        <f t="shared" si="0"/>
        <v>29.591378835083969</v>
      </c>
      <c r="G67" s="41"/>
    </row>
    <row r="68" spans="1:7" ht="39" customHeight="1" x14ac:dyDescent="0.3">
      <c r="A68" s="9" t="s">
        <v>50</v>
      </c>
      <c r="B68" s="10">
        <v>247.52692548091679</v>
      </c>
      <c r="C68" s="11">
        <v>1</v>
      </c>
      <c r="D68" s="9">
        <v>1.0281138404934531</v>
      </c>
      <c r="E68" s="35">
        <f t="shared" si="0"/>
        <v>254.48585798172215</v>
      </c>
      <c r="G68" s="41"/>
    </row>
    <row r="69" spans="1:7" ht="39" customHeight="1" x14ac:dyDescent="0.3">
      <c r="A69" s="9" t="s">
        <v>51</v>
      </c>
      <c r="B69" s="10">
        <v>53.087170064382668</v>
      </c>
      <c r="C69" s="11">
        <v>3</v>
      </c>
      <c r="D69" s="9">
        <v>1.0281138404934531</v>
      </c>
      <c r="E69" s="35">
        <f t="shared" si="0"/>
        <v>163.73896288746462</v>
      </c>
      <c r="G69" s="41"/>
    </row>
    <row r="70" spans="1:7" ht="39" customHeight="1" x14ac:dyDescent="0.3">
      <c r="A70" s="9" t="s">
        <v>52</v>
      </c>
      <c r="B70" s="10">
        <v>28.782200637315899</v>
      </c>
      <c r="C70" s="11">
        <v>3</v>
      </c>
      <c r="D70" s="9">
        <v>1.0281138404934531</v>
      </c>
      <c r="E70" s="35">
        <f t="shared" si="0"/>
        <v>88.774136505251889</v>
      </c>
      <c r="G70" s="41"/>
    </row>
    <row r="71" spans="1:7" ht="39" customHeight="1" x14ac:dyDescent="0.3">
      <c r="A71" s="9" t="s">
        <v>53</v>
      </c>
      <c r="B71" s="10">
        <v>285.34353909605687</v>
      </c>
      <c r="C71" s="11">
        <v>1</v>
      </c>
      <c r="D71" s="9">
        <v>1.0281138404934531</v>
      </c>
      <c r="E71" s="35">
        <f t="shared" ref="E71:E134" si="1">B71*C71*D71</f>
        <v>293.36564184004084</v>
      </c>
      <c r="G71" s="41"/>
    </row>
    <row r="72" spans="1:7" ht="35.25" customHeight="1" x14ac:dyDescent="0.3">
      <c r="A72" s="9" t="s">
        <v>54</v>
      </c>
      <c r="B72" s="10">
        <v>331.7948129023917</v>
      </c>
      <c r="C72" s="11">
        <v>1</v>
      </c>
      <c r="D72" s="9">
        <v>1.0281138404934531</v>
      </c>
      <c r="E72" s="35">
        <f t="shared" si="1"/>
        <v>341.12283934888467</v>
      </c>
      <c r="G72" s="41"/>
    </row>
    <row r="73" spans="1:7" ht="37.5" customHeight="1" x14ac:dyDescent="0.3">
      <c r="A73" s="9" t="s">
        <v>55</v>
      </c>
      <c r="B73" s="10">
        <v>400.85210679261843</v>
      </c>
      <c r="C73" s="11">
        <v>1</v>
      </c>
      <c r="D73" s="9">
        <v>1.0281138404934531</v>
      </c>
      <c r="E73" s="35">
        <f t="shared" si="1"/>
        <v>412.12159898445071</v>
      </c>
      <c r="G73" s="41"/>
    </row>
    <row r="74" spans="1:7" ht="35.25" customHeight="1" x14ac:dyDescent="0.3">
      <c r="A74" s="9" t="s">
        <v>56</v>
      </c>
      <c r="B74" s="10">
        <v>566.04994586721273</v>
      </c>
      <c r="C74" s="11">
        <v>1</v>
      </c>
      <c r="D74" s="9">
        <v>1.0281138404934531</v>
      </c>
      <c r="E74" s="35">
        <f t="shared" si="1"/>
        <v>581.96378375665131</v>
      </c>
      <c r="G74" s="41"/>
    </row>
    <row r="75" spans="1:7" ht="54" customHeight="1" x14ac:dyDescent="0.3">
      <c r="A75" s="20" t="s">
        <v>159</v>
      </c>
      <c r="B75" s="10"/>
      <c r="C75" s="11"/>
      <c r="D75" s="9"/>
      <c r="E75" s="35">
        <f t="shared" si="1"/>
        <v>0</v>
      </c>
      <c r="G75" s="41"/>
    </row>
    <row r="76" spans="1:7" ht="40.5" customHeight="1" x14ac:dyDescent="0.3">
      <c r="A76" s="9" t="s">
        <v>57</v>
      </c>
      <c r="B76" s="10">
        <v>1327.179251609567</v>
      </c>
      <c r="C76" s="11">
        <v>2</v>
      </c>
      <c r="D76" s="9">
        <v>1.046517078238286</v>
      </c>
      <c r="E76" s="35">
        <f t="shared" si="1"/>
        <v>2777.8315053858382</v>
      </c>
      <c r="G76" s="41"/>
    </row>
    <row r="77" spans="1:7" ht="20.25" customHeight="1" x14ac:dyDescent="0.3">
      <c r="A77" s="9" t="s">
        <v>58</v>
      </c>
      <c r="B77" s="10">
        <v>34.538640764779082</v>
      </c>
      <c r="C77" s="11">
        <v>1</v>
      </c>
      <c r="D77" s="11">
        <v>0.14393593766908344</v>
      </c>
      <c r="E77" s="35">
        <f t="shared" si="1"/>
        <v>4.9713516442941064</v>
      </c>
      <c r="G77" s="41"/>
    </row>
    <row r="78" spans="1:7" ht="21.75" customHeight="1" x14ac:dyDescent="0.3">
      <c r="A78" s="9" t="s">
        <v>59</v>
      </c>
      <c r="B78" s="10">
        <v>1151.2880254926365</v>
      </c>
      <c r="C78" s="11">
        <v>1</v>
      </c>
      <c r="D78" s="11">
        <v>1.0281138404934531</v>
      </c>
      <c r="E78" s="35">
        <f t="shared" si="1"/>
        <v>1183.655153403359</v>
      </c>
      <c r="G78" s="41"/>
    </row>
    <row r="79" spans="1:7" ht="16.5" customHeight="1" x14ac:dyDescent="0.3">
      <c r="A79" s="9" t="s">
        <v>60</v>
      </c>
      <c r="B79" s="10">
        <v>269.53331638486458</v>
      </c>
      <c r="C79" s="11">
        <v>1</v>
      </c>
      <c r="D79" s="9">
        <v>97.670814846878045</v>
      </c>
      <c r="E79" s="35">
        <f t="shared" si="1"/>
        <v>26325.538639691109</v>
      </c>
      <c r="G79" s="41"/>
    </row>
    <row r="80" spans="1:7" ht="33" customHeight="1" x14ac:dyDescent="0.3">
      <c r="A80" s="9" t="s">
        <v>61</v>
      </c>
      <c r="B80" s="10">
        <v>1253.2212231704709</v>
      </c>
      <c r="C80" s="11">
        <v>1</v>
      </c>
      <c r="D80" s="9">
        <v>4.8835407423439019</v>
      </c>
      <c r="E80" s="35">
        <f t="shared" si="1"/>
        <v>6120.1569025230547</v>
      </c>
      <c r="G80" s="41"/>
    </row>
    <row r="81" spans="1:7" ht="18.75" customHeight="1" x14ac:dyDescent="0.3">
      <c r="A81" s="9" t="s">
        <v>62</v>
      </c>
      <c r="B81" s="10">
        <v>1132.6994140941836</v>
      </c>
      <c r="C81" s="11">
        <v>1</v>
      </c>
      <c r="D81" s="9">
        <v>4.8835407423439019</v>
      </c>
      <c r="E81" s="35">
        <f t="shared" si="1"/>
        <v>5531.5837375580122</v>
      </c>
      <c r="G81" s="41"/>
    </row>
    <row r="82" spans="1:7" ht="33" customHeight="1" x14ac:dyDescent="0.3">
      <c r="A82" s="9" t="s">
        <v>63</v>
      </c>
      <c r="B82" s="10">
        <v>523.0061292763786</v>
      </c>
      <c r="C82" s="11">
        <v>1</v>
      </c>
      <c r="D82" s="9">
        <v>4.8835407423439019</v>
      </c>
      <c r="E82" s="35">
        <f t="shared" si="1"/>
        <v>2554.1217408167768</v>
      </c>
      <c r="G82" s="41"/>
    </row>
    <row r="83" spans="1:7" ht="34.5" customHeight="1" x14ac:dyDescent="0.3">
      <c r="A83" s="9" t="s">
        <v>64</v>
      </c>
      <c r="B83" s="10">
        <v>1253.2212231704709</v>
      </c>
      <c r="C83" s="11">
        <v>1</v>
      </c>
      <c r="D83" s="9">
        <v>4.8835407423439019</v>
      </c>
      <c r="E83" s="35">
        <f t="shared" si="1"/>
        <v>6120.1569025230547</v>
      </c>
      <c r="G83" s="41"/>
    </row>
    <row r="84" spans="1:7" ht="12.75" customHeight="1" x14ac:dyDescent="0.3">
      <c r="A84" s="9" t="s">
        <v>65</v>
      </c>
      <c r="B84" s="10">
        <v>1132.6994140941836</v>
      </c>
      <c r="C84" s="11">
        <v>1</v>
      </c>
      <c r="D84" s="9">
        <v>4.8835407423439019</v>
      </c>
      <c r="E84" s="35">
        <f t="shared" si="1"/>
        <v>5531.5837375580122</v>
      </c>
      <c r="G84" s="41"/>
    </row>
    <row r="85" spans="1:7" ht="34.5" customHeight="1" x14ac:dyDescent="0.3">
      <c r="A85" s="9" t="s">
        <v>66</v>
      </c>
      <c r="B85" s="10">
        <v>519.35505747624109</v>
      </c>
      <c r="C85" s="11">
        <v>1</v>
      </c>
      <c r="D85" s="9">
        <v>4.8835407423439019</v>
      </c>
      <c r="E85" s="35">
        <f t="shared" si="1"/>
        <v>2536.2915829275821</v>
      </c>
      <c r="G85" s="41"/>
    </row>
    <row r="86" spans="1:7" ht="23.25" customHeight="1" x14ac:dyDescent="0.3">
      <c r="A86" s="9" t="s">
        <v>67</v>
      </c>
      <c r="B86" s="10">
        <v>16118.032356896909</v>
      </c>
      <c r="C86" s="11">
        <v>1</v>
      </c>
      <c r="D86" s="9">
        <v>0.12080337625798074</v>
      </c>
      <c r="E86" s="35">
        <f t="shared" si="1"/>
        <v>1947.1127273485254</v>
      </c>
      <c r="G86" s="41"/>
    </row>
    <row r="87" spans="1:7" ht="23.25" customHeight="1" x14ac:dyDescent="0.3">
      <c r="A87" s="9" t="s">
        <v>37</v>
      </c>
      <c r="B87" s="10">
        <v>288.66148722508086</v>
      </c>
      <c r="C87" s="11">
        <v>1</v>
      </c>
      <c r="D87" s="9">
        <v>9.7670814846878038</v>
      </c>
      <c r="E87" s="35">
        <f t="shared" si="1"/>
        <v>2819.3802672185325</v>
      </c>
      <c r="G87" s="41"/>
    </row>
    <row r="88" spans="1:7" ht="24" customHeight="1" x14ac:dyDescent="0.3">
      <c r="A88" s="9" t="s">
        <v>68</v>
      </c>
      <c r="B88" s="10">
        <v>3781.9032813463868</v>
      </c>
      <c r="C88" s="11">
        <v>1</v>
      </c>
      <c r="D88" s="9">
        <v>1.0281138404934531</v>
      </c>
      <c r="E88" s="35">
        <f t="shared" si="1"/>
        <v>3888.227106959826</v>
      </c>
      <c r="G88" s="41"/>
    </row>
    <row r="89" spans="1:7" ht="24" customHeight="1" x14ac:dyDescent="0.3">
      <c r="A89" s="9" t="s">
        <v>69</v>
      </c>
      <c r="B89" s="10">
        <v>8211.2371853604072</v>
      </c>
      <c r="C89" s="11">
        <v>1</v>
      </c>
      <c r="D89" s="9">
        <v>1.0281138404934531</v>
      </c>
      <c r="E89" s="35">
        <f t="shared" si="1"/>
        <v>8442.0865978435413</v>
      </c>
      <c r="G89" s="41"/>
    </row>
    <row r="90" spans="1:7" ht="39" customHeight="1" x14ac:dyDescent="0.3">
      <c r="A90" s="9" t="s">
        <v>70</v>
      </c>
      <c r="B90" s="10">
        <v>28913.547298095571</v>
      </c>
      <c r="C90" s="11">
        <v>1</v>
      </c>
      <c r="D90" s="9">
        <v>5.1405692024672656E-2</v>
      </c>
      <c r="E90" s="35">
        <f t="shared" si="1"/>
        <v>1486.320907746707</v>
      </c>
      <c r="G90" s="41"/>
    </row>
    <row r="91" spans="1:7" ht="16.5" customHeight="1" x14ac:dyDescent="0.3">
      <c r="A91" s="9" t="s">
        <v>71</v>
      </c>
      <c r="B91" s="10">
        <v>31680.093601781206</v>
      </c>
      <c r="C91" s="11">
        <v>1</v>
      </c>
      <c r="D91" s="9">
        <v>5.1405692024672656E-2</v>
      </c>
      <c r="E91" s="35">
        <f t="shared" si="1"/>
        <v>1628.5371350059672</v>
      </c>
      <c r="G91" s="41"/>
    </row>
    <row r="92" spans="1:7" ht="39" customHeight="1" x14ac:dyDescent="0.3">
      <c r="A92" s="9" t="s">
        <v>72</v>
      </c>
      <c r="B92" s="10">
        <v>34616.200269516543</v>
      </c>
      <c r="C92" s="11">
        <v>1</v>
      </c>
      <c r="D92" s="9">
        <v>5.1405692024672656E-2</v>
      </c>
      <c r="E92" s="35">
        <f t="shared" si="1"/>
        <v>1779.4697301191579</v>
      </c>
      <c r="G92" s="41"/>
    </row>
    <row r="93" spans="1:7" ht="39" customHeight="1" x14ac:dyDescent="0.3">
      <c r="A93" s="9" t="s">
        <v>73</v>
      </c>
      <c r="B93" s="10">
        <v>47666.184371320684</v>
      </c>
      <c r="C93" s="11">
        <v>1</v>
      </c>
      <c r="D93" s="9">
        <v>5.1405692024672656E-2</v>
      </c>
      <c r="E93" s="35">
        <f t="shared" si="1"/>
        <v>2450.3131937833759</v>
      </c>
      <c r="G93" s="41"/>
    </row>
    <row r="94" spans="1:7" ht="19.5" customHeight="1" x14ac:dyDescent="0.3">
      <c r="A94" s="9" t="s">
        <v>74</v>
      </c>
      <c r="B94" s="10">
        <v>176267.4813077212</v>
      </c>
      <c r="C94" s="11">
        <v>1</v>
      </c>
      <c r="D94" s="9">
        <v>2.0562276809869065E-2</v>
      </c>
      <c r="E94" s="35">
        <f t="shared" si="1"/>
        <v>3624.4607432277844</v>
      </c>
      <c r="G94" s="41"/>
    </row>
    <row r="95" spans="1:7" ht="39" customHeight="1" x14ac:dyDescent="0.3">
      <c r="A95" s="9" t="s">
        <v>51</v>
      </c>
      <c r="B95" s="10">
        <v>53.087170064382661</v>
      </c>
      <c r="C95" s="11">
        <v>2</v>
      </c>
      <c r="D95" s="9">
        <v>0.25702846012336328</v>
      </c>
      <c r="E95" s="35">
        <f t="shared" si="1"/>
        <v>27.289827147910767</v>
      </c>
      <c r="G95" s="41"/>
    </row>
    <row r="96" spans="1:7" ht="39" customHeight="1" x14ac:dyDescent="0.3">
      <c r="A96" s="9" t="s">
        <v>52</v>
      </c>
      <c r="B96" s="10">
        <v>28.782200637315899</v>
      </c>
      <c r="C96" s="11">
        <v>12</v>
      </c>
      <c r="D96" s="9">
        <v>0.25702846012336328</v>
      </c>
      <c r="E96" s="35">
        <f t="shared" si="1"/>
        <v>88.774136505251889</v>
      </c>
      <c r="G96" s="41"/>
    </row>
    <row r="97" spans="1:7" ht="36.75" customHeight="1" x14ac:dyDescent="0.3">
      <c r="A97" s="9" t="s">
        <v>75</v>
      </c>
      <c r="B97" s="10">
        <v>86.346601911947715</v>
      </c>
      <c r="C97" s="11">
        <v>0.05</v>
      </c>
      <c r="D97" s="9">
        <v>0.25702846012336328</v>
      </c>
      <c r="E97" s="35">
        <f t="shared" si="1"/>
        <v>1.109676706315649</v>
      </c>
      <c r="G97" s="41"/>
    </row>
    <row r="98" spans="1:7" ht="39" customHeight="1" x14ac:dyDescent="0.3">
      <c r="A98" s="9" t="s">
        <v>53</v>
      </c>
      <c r="B98" s="10">
        <v>285.34353909605687</v>
      </c>
      <c r="C98" s="11">
        <v>2</v>
      </c>
      <c r="D98" s="9">
        <v>0.25702846012336328</v>
      </c>
      <c r="E98" s="35">
        <f t="shared" si="1"/>
        <v>146.68282092002042</v>
      </c>
      <c r="G98" s="41"/>
    </row>
    <row r="99" spans="1:7" ht="39" customHeight="1" x14ac:dyDescent="0.3">
      <c r="A99" s="9" t="s">
        <v>76</v>
      </c>
      <c r="B99" s="10">
        <v>331.7948129023917</v>
      </c>
      <c r="C99" s="11">
        <v>2</v>
      </c>
      <c r="D99" s="9">
        <v>0.25702846012336328</v>
      </c>
      <c r="E99" s="35">
        <f t="shared" si="1"/>
        <v>170.56141967444233</v>
      </c>
      <c r="G99" s="41"/>
    </row>
    <row r="100" spans="1:7" ht="39" customHeight="1" x14ac:dyDescent="0.3">
      <c r="A100" s="9" t="s">
        <v>77</v>
      </c>
      <c r="B100" s="10">
        <v>66.358962580478334</v>
      </c>
      <c r="C100" s="11">
        <v>4</v>
      </c>
      <c r="D100" s="9">
        <v>0.25702846012336328</v>
      </c>
      <c r="E100" s="35">
        <f t="shared" si="1"/>
        <v>68.224567869776919</v>
      </c>
      <c r="G100" s="41"/>
    </row>
    <row r="101" spans="1:7" ht="39" customHeight="1" x14ac:dyDescent="0.3">
      <c r="A101" s="9" t="s">
        <v>78</v>
      </c>
      <c r="B101" s="10">
        <v>238.89226528972196</v>
      </c>
      <c r="C101" s="11">
        <v>0.1</v>
      </c>
      <c r="D101" s="9">
        <v>0.25702846012336328</v>
      </c>
      <c r="E101" s="35">
        <f t="shared" si="1"/>
        <v>6.1402111082799227</v>
      </c>
      <c r="G101" s="41"/>
    </row>
    <row r="102" spans="1:7" ht="39" customHeight="1" x14ac:dyDescent="0.3">
      <c r="A102" s="9" t="s">
        <v>79</v>
      </c>
      <c r="B102" s="10">
        <v>53.087170064382661</v>
      </c>
      <c r="C102" s="11">
        <v>2</v>
      </c>
      <c r="D102" s="9">
        <v>0.25702846012336328</v>
      </c>
      <c r="E102" s="35">
        <f t="shared" si="1"/>
        <v>27.289827147910767</v>
      </c>
      <c r="G102" s="41"/>
    </row>
    <row r="103" spans="1:7" ht="39" customHeight="1" x14ac:dyDescent="0.3">
      <c r="A103" s="9" t="s">
        <v>54</v>
      </c>
      <c r="B103" s="10">
        <v>331.7948129023917</v>
      </c>
      <c r="C103" s="11">
        <v>0.25</v>
      </c>
      <c r="D103" s="9">
        <v>0.25702846012336328</v>
      </c>
      <c r="E103" s="35">
        <f t="shared" si="1"/>
        <v>21.320177459305292</v>
      </c>
      <c r="G103" s="41"/>
    </row>
    <row r="104" spans="1:7" ht="17.25" customHeight="1" x14ac:dyDescent="0.3">
      <c r="A104" s="9" t="s">
        <v>55</v>
      </c>
      <c r="B104" s="10">
        <v>400.85210679261843</v>
      </c>
      <c r="C104" s="11">
        <v>0.25</v>
      </c>
      <c r="D104" s="9">
        <v>0.25702846012336328</v>
      </c>
      <c r="E104" s="35">
        <f t="shared" si="1"/>
        <v>25.75759993652817</v>
      </c>
      <c r="G104" s="41"/>
    </row>
    <row r="105" spans="1:7" ht="18" customHeight="1" x14ac:dyDescent="0.3">
      <c r="A105" s="9" t="s">
        <v>80</v>
      </c>
      <c r="B105" s="10">
        <v>47.170828822267737</v>
      </c>
      <c r="C105" s="11">
        <v>12</v>
      </c>
      <c r="D105" s="9">
        <v>0.25702846012336328</v>
      </c>
      <c r="E105" s="35">
        <f t="shared" si="1"/>
        <v>145.49094593916286</v>
      </c>
      <c r="G105" s="41"/>
    </row>
    <row r="106" spans="1:7" ht="36.75" customHeight="1" x14ac:dyDescent="0.3">
      <c r="A106" s="9" t="s">
        <v>56</v>
      </c>
      <c r="B106" s="10">
        <v>566.04994586721261</v>
      </c>
      <c r="C106" s="11">
        <v>12</v>
      </c>
      <c r="D106" s="9">
        <v>0.25702846012336328</v>
      </c>
      <c r="E106" s="35">
        <f t="shared" si="1"/>
        <v>1745.8913512699537</v>
      </c>
      <c r="G106" s="41"/>
    </row>
    <row r="107" spans="1:7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  <c r="G107" s="41"/>
    </row>
    <row r="108" spans="1:7" ht="19.5" customHeight="1" x14ac:dyDescent="0.3">
      <c r="A108" s="9" t="s">
        <v>81</v>
      </c>
      <c r="B108" s="10">
        <v>575.64401274631814</v>
      </c>
      <c r="C108" s="11">
        <v>1</v>
      </c>
      <c r="D108" s="9">
        <v>2.4430812163185802</v>
      </c>
      <c r="E108" s="35">
        <f t="shared" si="1"/>
        <v>1406.3450748267833</v>
      </c>
      <c r="G108" s="41"/>
    </row>
    <row r="109" spans="1:7" ht="16.5" customHeight="1" x14ac:dyDescent="0.3">
      <c r="A109" s="9" t="s">
        <v>82</v>
      </c>
      <c r="B109" s="10">
        <v>84.054684829290011</v>
      </c>
      <c r="C109" s="11">
        <v>1</v>
      </c>
      <c r="D109" s="9">
        <v>14.393593766908344</v>
      </c>
      <c r="E109" s="35">
        <f t="shared" si="1"/>
        <v>1209.8489876383142</v>
      </c>
      <c r="G109" s="41"/>
    </row>
    <row r="110" spans="1:7" ht="17.25" customHeight="1" x14ac:dyDescent="0.3">
      <c r="A110" s="9" t="s">
        <v>83</v>
      </c>
      <c r="B110" s="10">
        <v>2986.1533161215248</v>
      </c>
      <c r="C110" s="11">
        <v>2</v>
      </c>
      <c r="D110" s="9">
        <v>0.14393593766908344</v>
      </c>
      <c r="E110" s="35">
        <f t="shared" si="1"/>
        <v>859.62955515918918</v>
      </c>
      <c r="G110" s="41"/>
    </row>
    <row r="111" spans="1:7" ht="15.75" customHeight="1" x14ac:dyDescent="0.3">
      <c r="A111" s="9" t="s">
        <v>84</v>
      </c>
      <c r="B111" s="10">
        <v>4293.0890613380498</v>
      </c>
      <c r="C111" s="11">
        <v>1</v>
      </c>
      <c r="D111" s="9">
        <v>0.60843112223587792</v>
      </c>
      <c r="E111" s="35">
        <f t="shared" si="1"/>
        <v>2612.0489954484815</v>
      </c>
      <c r="G111" s="41"/>
    </row>
    <row r="112" spans="1:7" ht="24" customHeight="1" x14ac:dyDescent="0.3">
      <c r="A112" s="9" t="s">
        <v>85</v>
      </c>
      <c r="B112" s="10">
        <v>7442.5016468284857</v>
      </c>
      <c r="C112" s="11">
        <v>1</v>
      </c>
      <c r="D112" s="9">
        <v>2.2669910182880643E-2</v>
      </c>
      <c r="E112" s="35">
        <f t="shared" si="1"/>
        <v>168.72084386954305</v>
      </c>
      <c r="G112" s="41"/>
    </row>
    <row r="113" spans="1:7" ht="18.75" customHeight="1" x14ac:dyDescent="0.3">
      <c r="A113" s="9" t="s">
        <v>86</v>
      </c>
      <c r="B113" s="10">
        <v>186.7691432445728</v>
      </c>
      <c r="C113" s="11">
        <v>1</v>
      </c>
      <c r="D113" s="9">
        <v>14.393593766908344</v>
      </c>
      <c r="E113" s="35">
        <f t="shared" si="1"/>
        <v>2688.2791760558948</v>
      </c>
      <c r="G113" s="41"/>
    </row>
    <row r="114" spans="1:7" ht="24.75" customHeight="1" x14ac:dyDescent="0.3">
      <c r="A114" s="9" t="s">
        <v>87</v>
      </c>
      <c r="B114" s="10">
        <v>423.81661890757584</v>
      </c>
      <c r="C114" s="11">
        <v>1</v>
      </c>
      <c r="D114" s="9">
        <v>3.598398441727086</v>
      </c>
      <c r="E114" s="35">
        <f t="shared" si="1"/>
        <v>1525.0610610550632</v>
      </c>
      <c r="G114" s="41"/>
    </row>
    <row r="115" spans="1:7" ht="39" customHeight="1" x14ac:dyDescent="0.3">
      <c r="A115" s="9" t="s">
        <v>88</v>
      </c>
      <c r="B115" s="10">
        <v>9182.2053660842848</v>
      </c>
      <c r="C115" s="11">
        <v>1</v>
      </c>
      <c r="D115" s="9">
        <v>5.1405692024672656E-2</v>
      </c>
      <c r="E115" s="35">
        <f t="shared" si="1"/>
        <v>472.0176211562254</v>
      </c>
      <c r="G115" s="41"/>
    </row>
    <row r="116" spans="1:7" ht="19.5" customHeight="1" x14ac:dyDescent="0.3">
      <c r="A116" s="9" t="s">
        <v>89</v>
      </c>
      <c r="B116" s="10">
        <v>6591.8073087258517</v>
      </c>
      <c r="C116" s="11">
        <v>1</v>
      </c>
      <c r="D116" s="9">
        <v>5.1405692024672656E-2</v>
      </c>
      <c r="E116" s="35">
        <f t="shared" si="1"/>
        <v>338.85641639834745</v>
      </c>
      <c r="G116" s="41"/>
    </row>
    <row r="117" spans="1:7" ht="17.25" customHeight="1" x14ac:dyDescent="0.3">
      <c r="A117" s="9" t="s">
        <v>90</v>
      </c>
      <c r="B117" s="10">
        <v>11839.641793424824</v>
      </c>
      <c r="C117" s="11">
        <v>1</v>
      </c>
      <c r="D117" s="9">
        <v>5.1405692024672656E-2</v>
      </c>
      <c r="E117" s="35">
        <f t="shared" si="1"/>
        <v>608.62497971523953</v>
      </c>
      <c r="G117" s="41"/>
    </row>
    <row r="118" spans="1:7" ht="17.25" customHeight="1" x14ac:dyDescent="0.3">
      <c r="A118" s="9" t="s">
        <v>91</v>
      </c>
      <c r="B118" s="10">
        <v>8961.4217296932329</v>
      </c>
      <c r="C118" s="11">
        <v>1</v>
      </c>
      <c r="D118" s="9">
        <v>5.1405692024672656E-2</v>
      </c>
      <c r="E118" s="35">
        <f t="shared" si="1"/>
        <v>460.66808553981969</v>
      </c>
      <c r="G118" s="41"/>
    </row>
    <row r="119" spans="1:7" ht="18.75" customHeight="1" x14ac:dyDescent="0.3">
      <c r="A119" s="9" t="s">
        <v>92</v>
      </c>
      <c r="B119" s="10">
        <v>12520.313804866319</v>
      </c>
      <c r="C119" s="11">
        <v>1</v>
      </c>
      <c r="D119" s="9">
        <v>1.0281138404934533E-2</v>
      </c>
      <c r="E119" s="35">
        <f t="shared" si="1"/>
        <v>128.72307910104311</v>
      </c>
      <c r="G119" s="41"/>
    </row>
    <row r="120" spans="1:7" ht="21" customHeight="1" x14ac:dyDescent="0.3">
      <c r="A120" s="9" t="s">
        <v>93</v>
      </c>
      <c r="B120" s="10">
        <v>11157.722060458977</v>
      </c>
      <c r="C120" s="11">
        <v>1</v>
      </c>
      <c r="D120" s="9">
        <v>1.0281138404934533E-2</v>
      </c>
      <c r="E120" s="35">
        <f t="shared" si="1"/>
        <v>114.71408478737004</v>
      </c>
      <c r="G120" s="41"/>
    </row>
    <row r="121" spans="1:7" ht="19.5" customHeight="1" x14ac:dyDescent="0.3">
      <c r="A121" s="9" t="s">
        <v>94</v>
      </c>
      <c r="B121" s="10">
        <v>1439.1100318657952</v>
      </c>
      <c r="C121" s="11">
        <v>12</v>
      </c>
      <c r="D121" s="9">
        <v>1.0281138404934531</v>
      </c>
      <c r="E121" s="35">
        <f t="shared" si="1"/>
        <v>17754.82730105038</v>
      </c>
      <c r="G121" s="41"/>
    </row>
    <row r="122" spans="1:7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  <c r="G122" s="41"/>
    </row>
    <row r="123" spans="1:7" ht="21.75" customHeight="1" x14ac:dyDescent="0.3">
      <c r="A123" s="9" t="s">
        <v>95</v>
      </c>
      <c r="B123" s="10">
        <v>23.985167197763257</v>
      </c>
      <c r="C123" s="11">
        <v>7</v>
      </c>
      <c r="D123" s="9">
        <v>1.0281138404934531</v>
      </c>
      <c r="E123" s="35">
        <f t="shared" si="1"/>
        <v>172.61637653798985</v>
      </c>
      <c r="G123" s="41"/>
    </row>
    <row r="124" spans="1:7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  <c r="G124" s="41"/>
    </row>
    <row r="125" spans="1:7" ht="33" customHeight="1" x14ac:dyDescent="0.3">
      <c r="A125" s="9" t="s">
        <v>96</v>
      </c>
      <c r="B125" s="10">
        <v>3659.1371324120996</v>
      </c>
      <c r="C125" s="11">
        <v>1</v>
      </c>
      <c r="D125" s="9">
        <v>2.3752</v>
      </c>
      <c r="E125" s="35">
        <f t="shared" si="1"/>
        <v>8691.182516905219</v>
      </c>
      <c r="G125" s="41"/>
    </row>
    <row r="126" spans="1:7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  <c r="G126" s="41"/>
    </row>
    <row r="127" spans="1:7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  <c r="G127" s="41"/>
    </row>
    <row r="128" spans="1:7" ht="39.75" customHeight="1" x14ac:dyDescent="0.3">
      <c r="A128" s="9" t="s">
        <v>97</v>
      </c>
      <c r="B128" s="10">
        <v>226.42489557939285</v>
      </c>
      <c r="C128" s="11">
        <v>123</v>
      </c>
      <c r="D128" s="9">
        <v>2.8988954875013526</v>
      </c>
      <c r="E128" s="35">
        <f t="shared" si="1"/>
        <v>80734.999290527237</v>
      </c>
      <c r="G128" s="41"/>
    </row>
    <row r="129" spans="1:7" ht="37.5" customHeight="1" x14ac:dyDescent="0.3">
      <c r="A129" s="9" t="s">
        <v>98</v>
      </c>
      <c r="B129" s="10">
        <v>172.75254735389956</v>
      </c>
      <c r="C129" s="11">
        <v>52</v>
      </c>
      <c r="D129" s="9">
        <v>0.96629849583378435</v>
      </c>
      <c r="E129" s="35">
        <f t="shared" si="1"/>
        <v>8680.3873862954424</v>
      </c>
      <c r="G129" s="41"/>
    </row>
    <row r="130" spans="1:7" ht="33.75" customHeight="1" x14ac:dyDescent="0.3">
      <c r="A130" s="9" t="s">
        <v>99</v>
      </c>
      <c r="B130" s="10">
        <v>582.31075569984159</v>
      </c>
      <c r="C130" s="11">
        <v>12</v>
      </c>
      <c r="D130" s="9">
        <v>2.8988954875013526</v>
      </c>
      <c r="E130" s="35">
        <f t="shared" si="1"/>
        <v>20256.696264261282</v>
      </c>
      <c r="G130" s="41"/>
    </row>
    <row r="131" spans="1:7" ht="35.25" customHeight="1" x14ac:dyDescent="0.3">
      <c r="A131" s="9" t="s">
        <v>100</v>
      </c>
      <c r="B131" s="10">
        <v>481.58457077311635</v>
      </c>
      <c r="C131" s="15">
        <v>12</v>
      </c>
      <c r="D131" s="9">
        <v>0.96629849583378435</v>
      </c>
      <c r="E131" s="35">
        <f t="shared" si="1"/>
        <v>5584.2533562578519</v>
      </c>
      <c r="G131" s="41"/>
    </row>
    <row r="132" spans="1:7" ht="20.25" customHeight="1" x14ac:dyDescent="0.3">
      <c r="A132" s="9" t="s">
        <v>101</v>
      </c>
      <c r="B132" s="10">
        <v>798.002574380792</v>
      </c>
      <c r="C132" s="11">
        <v>1</v>
      </c>
      <c r="D132" s="9">
        <v>4.3180781300725037E-2</v>
      </c>
      <c r="E132" s="35">
        <f t="shared" si="1"/>
        <v>34.458374641752542</v>
      </c>
      <c r="G132" s="41"/>
    </row>
    <row r="133" spans="1:7" ht="18.75" customHeight="1" x14ac:dyDescent="0.3">
      <c r="A133" s="9" t="s">
        <v>102</v>
      </c>
      <c r="B133" s="10">
        <v>1034.0913605301528</v>
      </c>
      <c r="C133" s="11">
        <v>1</v>
      </c>
      <c r="D133" s="9">
        <v>4.3180781300725037E-2</v>
      </c>
      <c r="E133" s="35">
        <f t="shared" si="1"/>
        <v>44.652872884021733</v>
      </c>
      <c r="G133" s="41"/>
    </row>
    <row r="134" spans="1:7" ht="21" customHeight="1" x14ac:dyDescent="0.3">
      <c r="A134" s="9" t="s">
        <v>103</v>
      </c>
      <c r="B134" s="10">
        <v>520.37283983758959</v>
      </c>
      <c r="C134" s="11">
        <v>1</v>
      </c>
      <c r="D134" s="9">
        <v>8.6361562601450073E-2</v>
      </c>
      <c r="E134" s="35">
        <f t="shared" si="1"/>
        <v>44.940211583728349</v>
      </c>
      <c r="G134" s="41"/>
    </row>
    <row r="135" spans="1:7" ht="22.5" customHeight="1" x14ac:dyDescent="0.3">
      <c r="A135" s="9" t="s">
        <v>104</v>
      </c>
      <c r="B135" s="10">
        <v>543.36896618834248</v>
      </c>
      <c r="C135" s="11">
        <v>2</v>
      </c>
      <c r="D135" s="9">
        <v>0.11514875013526675</v>
      </c>
      <c r="E135" s="35">
        <f t="shared" ref="E135:E176" si="2">B135*C135*D135</f>
        <v>125.1365146377593</v>
      </c>
      <c r="G135" s="41"/>
    </row>
    <row r="136" spans="1:7" ht="16.5" customHeight="1" x14ac:dyDescent="0.3">
      <c r="A136" s="9" t="s">
        <v>105</v>
      </c>
      <c r="B136" s="10">
        <v>549.6595670002007</v>
      </c>
      <c r="C136" s="11">
        <v>12</v>
      </c>
      <c r="D136" s="9">
        <v>2.8787187533816688E-2</v>
      </c>
      <c r="E136" s="35">
        <f t="shared" si="2"/>
        <v>189.87783641989506</v>
      </c>
      <c r="G136" s="41"/>
    </row>
    <row r="137" spans="1:7" ht="21" customHeight="1" x14ac:dyDescent="0.3">
      <c r="A137" s="9" t="s">
        <v>106</v>
      </c>
      <c r="B137" s="10">
        <v>705.9418113727105</v>
      </c>
      <c r="C137" s="11">
        <v>12</v>
      </c>
      <c r="D137" s="9">
        <v>8.4202523536413817E-2</v>
      </c>
      <c r="E137" s="35">
        <f t="shared" si="2"/>
        <v>713.30498384939108</v>
      </c>
      <c r="G137" s="41"/>
    </row>
    <row r="138" spans="1:7" ht="15.75" customHeight="1" x14ac:dyDescent="0.3">
      <c r="A138" s="9" t="s">
        <v>107</v>
      </c>
      <c r="B138" s="10">
        <v>209.15982981381686</v>
      </c>
      <c r="C138" s="11">
        <v>2</v>
      </c>
      <c r="D138" s="9">
        <v>0.28787187533816688</v>
      </c>
      <c r="E138" s="35">
        <f t="shared" si="2"/>
        <v>120.42246490783057</v>
      </c>
      <c r="G138" s="41"/>
    </row>
    <row r="139" spans="1:7" ht="18.75" customHeight="1" x14ac:dyDescent="0.3">
      <c r="A139" s="9" t="s">
        <v>108</v>
      </c>
      <c r="B139" s="10">
        <v>469.18822349145586</v>
      </c>
      <c r="C139" s="11">
        <v>1</v>
      </c>
      <c r="D139" s="9">
        <v>6.602990457742669E-2</v>
      </c>
      <c r="E139" s="35">
        <f t="shared" si="2"/>
        <v>30.980453625993178</v>
      </c>
      <c r="G139" s="41"/>
    </row>
    <row r="140" spans="1:7" ht="16.5" customHeight="1" x14ac:dyDescent="0.3">
      <c r="A140" s="9" t="s">
        <v>109</v>
      </c>
      <c r="B140" s="10">
        <v>361.15503290486379</v>
      </c>
      <c r="C140" s="11">
        <v>1</v>
      </c>
      <c r="D140" s="9">
        <v>4.3180781300725037E-2</v>
      </c>
      <c r="E140" s="35">
        <f t="shared" si="2"/>
        <v>15.594956491521078</v>
      </c>
      <c r="G140" s="41"/>
    </row>
    <row r="141" spans="1:7" ht="18" customHeight="1" x14ac:dyDescent="0.3">
      <c r="A141" s="9" t="s">
        <v>110</v>
      </c>
      <c r="B141" s="10">
        <v>244.62294569789327</v>
      </c>
      <c r="C141" s="11">
        <v>1</v>
      </c>
      <c r="D141" s="9">
        <v>0.67485392489990259</v>
      </c>
      <c r="E141" s="35">
        <f t="shared" si="2"/>
        <v>165.08475502479902</v>
      </c>
      <c r="G141" s="41"/>
    </row>
    <row r="142" spans="1:7" ht="18" customHeight="1" x14ac:dyDescent="0.3">
      <c r="A142" s="9" t="s">
        <v>111</v>
      </c>
      <c r="B142" s="10">
        <v>1245.4862879406505</v>
      </c>
      <c r="C142" s="11">
        <v>1</v>
      </c>
      <c r="D142" s="9">
        <v>0.83346618764203018</v>
      </c>
      <c r="E142" s="35">
        <f t="shared" si="2"/>
        <v>1038.0707081703179</v>
      </c>
      <c r="G142" s="41"/>
    </row>
    <row r="143" spans="1:7" ht="21.75" customHeight="1" x14ac:dyDescent="0.3">
      <c r="A143" s="9" t="s">
        <v>112</v>
      </c>
      <c r="B143" s="10">
        <v>640.66334010277205</v>
      </c>
      <c r="C143" s="11">
        <v>1</v>
      </c>
      <c r="D143" s="9">
        <v>0.21305089059625582</v>
      </c>
      <c r="E143" s="35">
        <f t="shared" si="2"/>
        <v>136.49389518126753</v>
      </c>
      <c r="G143" s="41"/>
    </row>
    <row r="144" spans="1:7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  <c r="G144" s="41"/>
    </row>
    <row r="145" spans="1:7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  <c r="G145" s="41"/>
    </row>
    <row r="146" spans="1:7" ht="15.75" customHeight="1" x14ac:dyDescent="0.3">
      <c r="A146" s="9" t="s">
        <v>113</v>
      </c>
      <c r="B146" s="10">
        <v>20506.252602339333</v>
      </c>
      <c r="C146" s="11">
        <v>32</v>
      </c>
      <c r="D146" s="9">
        <v>8.224910723947626E-2</v>
      </c>
      <c r="E146" s="35">
        <f t="shared" si="2"/>
        <v>53971.8710198271</v>
      </c>
      <c r="G146" s="41"/>
    </row>
    <row r="147" spans="1:7" ht="18" customHeight="1" x14ac:dyDescent="0.3">
      <c r="A147" s="9" t="s">
        <v>114</v>
      </c>
      <c r="B147" s="10">
        <v>87.461811022397754</v>
      </c>
      <c r="C147" s="11">
        <v>31</v>
      </c>
      <c r="D147" s="9">
        <v>0.82249107239476249</v>
      </c>
      <c r="E147" s="35">
        <f t="shared" si="2"/>
        <v>2230.0333209833993</v>
      </c>
      <c r="G147" s="41"/>
    </row>
    <row r="148" spans="1:7" ht="18" customHeight="1" x14ac:dyDescent="0.3">
      <c r="A148" s="9" t="s">
        <v>115</v>
      </c>
      <c r="B148" s="10">
        <v>4747.3087888643477</v>
      </c>
      <c r="C148" s="11">
        <v>97</v>
      </c>
      <c r="D148" s="9">
        <v>8.224910723947626E-2</v>
      </c>
      <c r="E148" s="35">
        <f t="shared" si="2"/>
        <v>37874.805238398556</v>
      </c>
      <c r="G148" s="41"/>
    </row>
    <row r="149" spans="1:7" ht="21.75" customHeight="1" x14ac:dyDescent="0.3">
      <c r="A149" s="9" t="s">
        <v>116</v>
      </c>
      <c r="B149" s="10">
        <v>166.49703563113994</v>
      </c>
      <c r="C149" s="11">
        <v>1</v>
      </c>
      <c r="D149" s="9">
        <v>5.6385618439562819</v>
      </c>
      <c r="E149" s="35">
        <f t="shared" si="2"/>
        <v>938.80383224157515</v>
      </c>
      <c r="G149" s="41"/>
    </row>
    <row r="150" spans="1:7" ht="15" customHeight="1" x14ac:dyDescent="0.3">
      <c r="A150" s="9" t="s">
        <v>117</v>
      </c>
      <c r="B150" s="10">
        <v>79.950557325877512</v>
      </c>
      <c r="C150" s="11">
        <v>1</v>
      </c>
      <c r="D150" s="9">
        <v>514.05692024672658</v>
      </c>
      <c r="E150" s="35">
        <f t="shared" si="2"/>
        <v>41099.137270949956</v>
      </c>
      <c r="G150" s="41"/>
    </row>
    <row r="151" spans="1:7" ht="19.5" customHeight="1" x14ac:dyDescent="0.3">
      <c r="A151" s="9" t="s">
        <v>118</v>
      </c>
      <c r="B151" s="10">
        <v>49.969098328673439</v>
      </c>
      <c r="C151" s="11">
        <v>1</v>
      </c>
      <c r="D151" s="14">
        <v>740.24196515528627</v>
      </c>
      <c r="E151" s="35">
        <f t="shared" si="2"/>
        <v>36989.223543854954</v>
      </c>
      <c r="G151" s="41"/>
    </row>
    <row r="152" spans="1:7" ht="15" customHeight="1" x14ac:dyDescent="0.3">
      <c r="A152" s="9" t="s">
        <v>119</v>
      </c>
      <c r="B152" s="10">
        <v>100.18352898929197</v>
      </c>
      <c r="C152" s="11">
        <v>1</v>
      </c>
      <c r="D152" s="9">
        <v>0.82249107239476249</v>
      </c>
      <c r="E152" s="35">
        <f t="shared" si="2"/>
        <v>82.400058194694523</v>
      </c>
      <c r="G152" s="41"/>
    </row>
    <row r="153" spans="1:7" ht="19.5" customHeight="1" x14ac:dyDescent="0.3">
      <c r="A153" s="9" t="s">
        <v>120</v>
      </c>
      <c r="B153" s="10">
        <v>54.640897833132485</v>
      </c>
      <c r="C153" s="11">
        <v>117</v>
      </c>
      <c r="D153" s="9">
        <v>5.1405692024672653</v>
      </c>
      <c r="E153" s="35">
        <f t="shared" si="2"/>
        <v>32863.582041750858</v>
      </c>
      <c r="G153" s="41"/>
    </row>
    <row r="154" spans="1:7" ht="21" customHeight="1" x14ac:dyDescent="0.3">
      <c r="A154" s="9" t="s">
        <v>121</v>
      </c>
      <c r="B154" s="10">
        <v>20.405136040524294</v>
      </c>
      <c r="C154" s="11">
        <v>1</v>
      </c>
      <c r="D154" s="9">
        <v>155.45081268261009</v>
      </c>
      <c r="E154" s="35">
        <f t="shared" si="2"/>
        <v>3171.9949803987183</v>
      </c>
      <c r="G154" s="41"/>
    </row>
    <row r="155" spans="1:7" ht="18" customHeight="1" x14ac:dyDescent="0.3">
      <c r="A155" s="9" t="s">
        <v>122</v>
      </c>
      <c r="B155" s="10">
        <v>1593.8618200923934</v>
      </c>
      <c r="C155" s="15">
        <v>160</v>
      </c>
      <c r="D155" s="9">
        <v>3.598398441727086E-2</v>
      </c>
      <c r="E155" s="35">
        <f t="shared" si="2"/>
        <v>9176.5598235980251</v>
      </c>
      <c r="G155" s="41"/>
    </row>
    <row r="156" spans="1:7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0.30843415214803593</v>
      </c>
      <c r="E156" s="35">
        <f t="shared" si="2"/>
        <v>59252.699534472718</v>
      </c>
      <c r="G156" s="41"/>
    </row>
    <row r="157" spans="1:7" ht="15" customHeight="1" x14ac:dyDescent="0.3">
      <c r="A157" s="9" t="s">
        <v>124</v>
      </c>
      <c r="B157" s="10">
        <v>276.67253597965328</v>
      </c>
      <c r="C157" s="15">
        <v>32</v>
      </c>
      <c r="D157" s="9">
        <v>0.59973307362118011</v>
      </c>
      <c r="E157" s="35">
        <f t="shared" si="2"/>
        <v>5309.7494524686081</v>
      </c>
      <c r="G157" s="41"/>
    </row>
    <row r="158" spans="1:7" ht="16.5" customHeight="1" x14ac:dyDescent="0.3">
      <c r="A158" s="20" t="s">
        <v>167</v>
      </c>
      <c r="B158" s="10"/>
      <c r="C158" s="15"/>
      <c r="D158" s="9"/>
      <c r="E158" s="35">
        <f t="shared" si="2"/>
        <v>0</v>
      </c>
      <c r="G158" s="41"/>
    </row>
    <row r="159" spans="1:7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0.82249107239476249</v>
      </c>
      <c r="E159" s="35">
        <f t="shared" si="2"/>
        <v>22741.506670758197</v>
      </c>
      <c r="G159" s="41"/>
    </row>
    <row r="160" spans="1:7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3.598398441727086E-2</v>
      </c>
      <c r="E160" s="35">
        <f t="shared" si="2"/>
        <v>11757.46727398497</v>
      </c>
      <c r="G160" s="41"/>
    </row>
    <row r="161" spans="1:7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0.30843415214803593</v>
      </c>
      <c r="E161" s="35">
        <f t="shared" si="2"/>
        <v>30791.98617231895</v>
      </c>
      <c r="G161" s="41"/>
    </row>
    <row r="162" spans="1:7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8.2249107239476243E-3</v>
      </c>
      <c r="E162" s="35">
        <f t="shared" si="2"/>
        <v>3847.599108484003</v>
      </c>
      <c r="G162" s="41"/>
    </row>
    <row r="163" spans="1:7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8.2249107239476243E-3</v>
      </c>
      <c r="E163" s="35">
        <f t="shared" si="2"/>
        <v>21372.369602804207</v>
      </c>
      <c r="G163" s="41"/>
    </row>
    <row r="164" spans="1:7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5.1405692024672653</v>
      </c>
      <c r="E164" s="35">
        <f t="shared" si="2"/>
        <v>6111.5727463227586</v>
      </c>
      <c r="G164" s="41"/>
    </row>
    <row r="165" spans="1:7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0.10281138404934531</v>
      </c>
      <c r="E165" s="35">
        <f t="shared" si="2"/>
        <v>2219.3534126312975</v>
      </c>
      <c r="G165" s="41"/>
    </row>
    <row r="166" spans="1:7" ht="19.5" customHeight="1" x14ac:dyDescent="0.3">
      <c r="A166" s="9" t="s">
        <v>131</v>
      </c>
      <c r="B166" s="10">
        <v>51.360089102946532</v>
      </c>
      <c r="C166" s="15">
        <v>29</v>
      </c>
      <c r="D166" s="9">
        <v>0.59973307362118011</v>
      </c>
      <c r="E166" s="35">
        <f t="shared" si="2"/>
        <v>893.26797887586622</v>
      </c>
      <c r="G166" s="41"/>
    </row>
    <row r="167" spans="1:7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0.10281138404934531</v>
      </c>
      <c r="E167" s="35">
        <f t="shared" si="2"/>
        <v>2219.3534126312975</v>
      </c>
      <c r="G167" s="41"/>
    </row>
    <row r="168" spans="1:7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2.5702846012336328E-2</v>
      </c>
      <c r="E168" s="35">
        <f t="shared" si="2"/>
        <v>1159.0109650105965</v>
      </c>
      <c r="G168" s="41"/>
    </row>
    <row r="169" spans="1:7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2.0562276809869062</v>
      </c>
      <c r="E169" s="35">
        <f t="shared" si="2"/>
        <v>303.63831521272147</v>
      </c>
      <c r="G169" s="41"/>
    </row>
    <row r="170" spans="1:7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2.0562276809869062</v>
      </c>
      <c r="E170" s="35">
        <f t="shared" si="2"/>
        <v>677.99786135796785</v>
      </c>
      <c r="G170" s="41"/>
    </row>
    <row r="171" spans="1:7" ht="20.100000000000001" customHeight="1" x14ac:dyDescent="0.3">
      <c r="A171" s="9" t="s">
        <v>135</v>
      </c>
      <c r="B171" s="10">
        <v>169.43452454321087</v>
      </c>
      <c r="C171" s="11">
        <v>1</v>
      </c>
      <c r="D171" s="14">
        <v>1.0281138404934531</v>
      </c>
      <c r="E171" s="35">
        <f t="shared" si="2"/>
        <v>174.19797974030277</v>
      </c>
      <c r="G171" s="41"/>
    </row>
    <row r="172" spans="1:7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2.0562276809869062</v>
      </c>
      <c r="E172" s="35">
        <f t="shared" si="2"/>
        <v>711.08266686108254</v>
      </c>
      <c r="G172" s="41"/>
    </row>
    <row r="173" spans="1:7" ht="20.100000000000001" customHeight="1" x14ac:dyDescent="0.3">
      <c r="A173" s="9" t="s">
        <v>137</v>
      </c>
      <c r="B173" s="10">
        <v>159.92472829893927</v>
      </c>
      <c r="C173" s="11">
        <v>1</v>
      </c>
      <c r="D173" s="14">
        <v>2.0562276809869062</v>
      </c>
      <c r="E173" s="35">
        <f t="shared" si="2"/>
        <v>328.84165320258893</v>
      </c>
      <c r="G173" s="41"/>
    </row>
    <row r="174" spans="1:7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1.0281138404934531</v>
      </c>
      <c r="E174" s="35">
        <f t="shared" si="2"/>
        <v>1473.0943645581331</v>
      </c>
      <c r="G174" s="41"/>
    </row>
    <row r="175" spans="1:7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0.20562276809869062</v>
      </c>
      <c r="E175" s="35">
        <f t="shared" si="2"/>
        <v>5498.6850029468505</v>
      </c>
      <c r="G175" s="41"/>
    </row>
    <row r="176" spans="1:7" ht="18.75" x14ac:dyDescent="0.3">
      <c r="A176" s="9" t="s">
        <v>140</v>
      </c>
      <c r="B176" s="10">
        <v>21142.205206669267</v>
      </c>
      <c r="C176" s="11">
        <v>1</v>
      </c>
      <c r="D176" s="9">
        <v>0.30843415214803593</v>
      </c>
      <c r="E176" s="35">
        <f t="shared" si="2"/>
        <v>6520.9781374588265</v>
      </c>
      <c r="G176" s="41"/>
    </row>
    <row r="177" spans="1:8" ht="18.75" x14ac:dyDescent="0.3">
      <c r="A177" s="17"/>
      <c r="B177" s="17"/>
      <c r="C177" s="17"/>
      <c r="D177" s="36"/>
      <c r="E177" s="18">
        <f>SUM(E6:E176)</f>
        <v>802801.15344892989</v>
      </c>
    </row>
    <row r="178" spans="1:8" s="23" customFormat="1" ht="18.75" x14ac:dyDescent="0.3">
      <c r="A178" s="17"/>
      <c r="B178" s="17"/>
      <c r="C178" s="17"/>
      <c r="D178" s="36"/>
      <c r="E178" s="18"/>
      <c r="H178" s="37"/>
    </row>
    <row r="179" spans="1:8" x14ac:dyDescent="0.2">
      <c r="D179" s="6"/>
    </row>
    <row r="180" spans="1:8" x14ac:dyDescent="0.2">
      <c r="E180" s="26"/>
    </row>
    <row r="181" spans="1:8" x14ac:dyDescent="0.2">
      <c r="A181" s="23"/>
      <c r="E181" s="26"/>
    </row>
  </sheetData>
  <dataValidations count="2"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  <dataValidation type="list" allowBlank="1" showInputMessage="1" showErrorMessage="1" sqref="A11:A12 A16 A21 A29 A31 A33 A37 A41 A43 A50:A51 A54 A75 A107 A122 A124 A126:A127 A144:A145 A158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H182"/>
  <sheetViews>
    <sheetView zoomScale="70" zoomScaleNormal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6" sqref="B6:B176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6" width="8.5703125" style="22"/>
    <col min="7" max="8" width="12" style="22" bestFit="1" customWidth="1"/>
    <col min="9" max="16384" width="8.5703125" style="22"/>
  </cols>
  <sheetData>
    <row r="2" spans="1:7" x14ac:dyDescent="0.2">
      <c r="B2" s="24"/>
      <c r="C2" s="24"/>
      <c r="D2" s="24"/>
      <c r="E2" s="24"/>
    </row>
    <row r="3" spans="1:7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7" s="25" customFormat="1" ht="79.5" customHeight="1" x14ac:dyDescent="0.2">
      <c r="A4" s="28" t="s">
        <v>168</v>
      </c>
      <c r="B4" s="19"/>
      <c r="C4" s="19"/>
      <c r="D4" s="19"/>
      <c r="E4" s="19"/>
    </row>
    <row r="5" spans="1:7" ht="16.5" customHeight="1" x14ac:dyDescent="0.25">
      <c r="A5" s="21" t="s">
        <v>169</v>
      </c>
      <c r="B5" s="19"/>
      <c r="C5" s="19"/>
      <c r="D5" s="19"/>
      <c r="E5" s="19"/>
    </row>
    <row r="6" spans="1:7" ht="15.75" customHeight="1" x14ac:dyDescent="0.3">
      <c r="A6" s="9" t="s">
        <v>0</v>
      </c>
      <c r="B6" s="10">
        <v>112.25058248553221</v>
      </c>
      <c r="C6" s="11">
        <v>1</v>
      </c>
      <c r="D6" s="9">
        <v>2.3654999999999999</v>
      </c>
      <c r="E6" s="35">
        <f>B6*C6*D6</f>
        <v>265.52875286952644</v>
      </c>
      <c r="G6" s="41"/>
    </row>
    <row r="7" spans="1:7" ht="18.75" customHeight="1" x14ac:dyDescent="0.3">
      <c r="A7" s="9" t="s">
        <v>1</v>
      </c>
      <c r="B7" s="10">
        <v>25709.826822546893</v>
      </c>
      <c r="C7" s="11">
        <v>1</v>
      </c>
      <c r="D7" s="12">
        <v>0.10239151606968942</v>
      </c>
      <c r="E7" s="35">
        <f t="shared" ref="E7:E70" si="0">B7*C7*D7</f>
        <v>2632.4681462497424</v>
      </c>
      <c r="G7" s="41"/>
    </row>
    <row r="8" spans="1:7" ht="19.5" customHeight="1" x14ac:dyDescent="0.3">
      <c r="A8" s="9" t="s">
        <v>2</v>
      </c>
      <c r="B8" s="10">
        <v>667.80701770372343</v>
      </c>
      <c r="C8" s="11">
        <v>1</v>
      </c>
      <c r="D8" s="13">
        <v>1.0239151606968944</v>
      </c>
      <c r="E8" s="35">
        <f t="shared" si="0"/>
        <v>683.77772984662181</v>
      </c>
      <c r="G8" s="41"/>
    </row>
    <row r="9" spans="1:7" ht="17.25" customHeight="1" x14ac:dyDescent="0.3">
      <c r="A9" s="9" t="s">
        <v>3</v>
      </c>
      <c r="B9" s="10">
        <v>26603.384361384007</v>
      </c>
      <c r="C9" s="11">
        <v>1</v>
      </c>
      <c r="D9" s="9">
        <v>2.0478303213937888E-2</v>
      </c>
      <c r="E9" s="35">
        <f t="shared" si="0"/>
        <v>544.79217146935503</v>
      </c>
      <c r="G9" s="41"/>
    </row>
    <row r="10" spans="1:7" ht="18" customHeight="1" x14ac:dyDescent="0.3">
      <c r="A10" s="9" t="s">
        <v>4</v>
      </c>
      <c r="B10" s="10">
        <v>191.90348605315467</v>
      </c>
      <c r="C10" s="11">
        <v>1</v>
      </c>
      <c r="D10" s="9">
        <v>6.1434909641813658</v>
      </c>
      <c r="E10" s="35">
        <f t="shared" si="0"/>
        <v>1178.9573325624604</v>
      </c>
      <c r="G10" s="41"/>
    </row>
    <row r="11" spans="1:7" ht="18" customHeight="1" x14ac:dyDescent="0.3">
      <c r="A11" s="27" t="s">
        <v>146</v>
      </c>
      <c r="B11" s="10"/>
      <c r="C11" s="11"/>
      <c r="D11" s="9"/>
      <c r="E11" s="35">
        <f t="shared" si="0"/>
        <v>0</v>
      </c>
      <c r="G11" s="41"/>
    </row>
    <row r="12" spans="1:7" ht="22.5" customHeight="1" x14ac:dyDescent="0.3">
      <c r="A12" s="27" t="s">
        <v>147</v>
      </c>
      <c r="B12" s="10"/>
      <c r="C12" s="11"/>
      <c r="D12" s="9"/>
      <c r="E12" s="35">
        <f t="shared" si="0"/>
        <v>0</v>
      </c>
      <c r="G12" s="41"/>
    </row>
    <row r="13" spans="1:7" ht="19.5" customHeight="1" x14ac:dyDescent="0.3">
      <c r="A13" s="9" t="s">
        <v>5</v>
      </c>
      <c r="B13" s="10">
        <v>895.12643982052487</v>
      </c>
      <c r="C13" s="11">
        <v>1</v>
      </c>
      <c r="D13" s="9">
        <v>2.3654999999999999</v>
      </c>
      <c r="E13" s="35">
        <f t="shared" si="0"/>
        <v>2117.4215933954515</v>
      </c>
      <c r="G13" s="41"/>
    </row>
    <row r="14" spans="1:7" ht="18" customHeight="1" x14ac:dyDescent="0.3">
      <c r="A14" s="9" t="s">
        <v>6</v>
      </c>
      <c r="B14" s="10">
        <v>12971.908607749832</v>
      </c>
      <c r="C14" s="11">
        <v>1</v>
      </c>
      <c r="D14" s="9">
        <v>1.0239151606968944</v>
      </c>
      <c r="E14" s="35">
        <f t="shared" si="0"/>
        <v>13282.133886649597</v>
      </c>
      <c r="G14" s="41"/>
    </row>
    <row r="15" spans="1:7" ht="17.25" customHeight="1" x14ac:dyDescent="0.3">
      <c r="A15" s="9" t="s">
        <v>7</v>
      </c>
      <c r="B15" s="10">
        <v>38381.187601337369</v>
      </c>
      <c r="C15" s="11">
        <v>1</v>
      </c>
      <c r="D15" s="9">
        <v>5.1195758034844711E-2</v>
      </c>
      <c r="E15" s="35">
        <f t="shared" si="0"/>
        <v>1964.9539935280498</v>
      </c>
      <c r="G15" s="41"/>
    </row>
    <row r="16" spans="1:7" ht="36" customHeight="1" x14ac:dyDescent="0.3">
      <c r="A16" s="20" t="s">
        <v>148</v>
      </c>
      <c r="B16" s="10"/>
      <c r="C16" s="11"/>
      <c r="D16" s="9"/>
      <c r="E16" s="35">
        <f t="shared" si="0"/>
        <v>0</v>
      </c>
      <c r="G16" s="41"/>
    </row>
    <row r="17" spans="1:7" ht="21" customHeight="1" x14ac:dyDescent="0.3">
      <c r="A17" s="9" t="s">
        <v>8</v>
      </c>
      <c r="B17" s="10">
        <v>454.55889367627657</v>
      </c>
      <c r="C17" s="11">
        <v>1</v>
      </c>
      <c r="D17" s="9">
        <v>0.39435196488475271</v>
      </c>
      <c r="E17" s="35">
        <f t="shared" si="0"/>
        <v>179.25619287707906</v>
      </c>
      <c r="G17" s="41"/>
    </row>
    <row r="18" spans="1:7" ht="18" customHeight="1" x14ac:dyDescent="0.3">
      <c r="A18" s="9" t="s">
        <v>9</v>
      </c>
      <c r="B18" s="10">
        <v>371.61019045067877</v>
      </c>
      <c r="C18" s="11">
        <v>1</v>
      </c>
      <c r="D18" s="9">
        <v>0.39435196488475271</v>
      </c>
      <c r="E18" s="35">
        <f t="shared" si="0"/>
        <v>146.54520877542234</v>
      </c>
      <c r="G18" s="41"/>
    </row>
    <row r="19" spans="1:7" ht="16.5" customHeight="1" x14ac:dyDescent="0.3">
      <c r="A19" s="9" t="s">
        <v>10</v>
      </c>
      <c r="B19" s="10">
        <v>69919.260745555337</v>
      </c>
      <c r="C19" s="11">
        <v>1</v>
      </c>
      <c r="D19" s="9">
        <v>0.10239151606968942</v>
      </c>
      <c r="E19" s="35">
        <f t="shared" si="0"/>
        <v>7159.1391102093339</v>
      </c>
      <c r="G19" s="41"/>
    </row>
    <row r="20" spans="1:7" ht="19.5" customHeight="1" x14ac:dyDescent="0.3">
      <c r="A20" s="9" t="s">
        <v>11</v>
      </c>
      <c r="B20" s="10">
        <v>4546.3351879767752</v>
      </c>
      <c r="C20" s="11">
        <v>1</v>
      </c>
      <c r="D20" s="9">
        <v>1.0239151606968944</v>
      </c>
      <c r="E20" s="35">
        <f t="shared" si="0"/>
        <v>4655.0615245791851</v>
      </c>
      <c r="G20" s="41"/>
    </row>
    <row r="21" spans="1:7" ht="18" customHeight="1" x14ac:dyDescent="0.3">
      <c r="A21" s="29" t="s">
        <v>149</v>
      </c>
      <c r="B21" s="10"/>
      <c r="C21" s="11"/>
      <c r="D21" s="9"/>
      <c r="E21" s="35">
        <f t="shared" si="0"/>
        <v>0</v>
      </c>
      <c r="G21" s="41"/>
    </row>
    <row r="22" spans="1:7" ht="15" customHeight="1" x14ac:dyDescent="0.3">
      <c r="A22" s="9" t="s">
        <v>12</v>
      </c>
      <c r="B22" s="10">
        <v>929.02547612669673</v>
      </c>
      <c r="C22" s="11">
        <v>2</v>
      </c>
      <c r="D22" s="9">
        <v>0.18430472892544095</v>
      </c>
      <c r="E22" s="35">
        <f t="shared" si="0"/>
        <v>342.44757708471911</v>
      </c>
      <c r="G22" s="41"/>
    </row>
    <row r="23" spans="1:7" ht="16.5" customHeight="1" x14ac:dyDescent="0.3">
      <c r="A23" s="9" t="s">
        <v>13</v>
      </c>
      <c r="B23" s="10">
        <v>995.38443870717504</v>
      </c>
      <c r="C23" s="11">
        <v>2</v>
      </c>
      <c r="D23" s="9">
        <v>0.73721891570176379</v>
      </c>
      <c r="E23" s="35">
        <f t="shared" si="0"/>
        <v>1467.6324732202247</v>
      </c>
      <c r="G23" s="41"/>
    </row>
    <row r="24" spans="1:7" ht="16.5" customHeight="1" x14ac:dyDescent="0.3">
      <c r="A24" s="9" t="s">
        <v>14</v>
      </c>
      <c r="B24" s="10">
        <v>539.66626194967307</v>
      </c>
      <c r="C24" s="11">
        <v>2</v>
      </c>
      <c r="D24" s="9">
        <v>7.3721891570176385</v>
      </c>
      <c r="E24" s="35">
        <f t="shared" si="0"/>
        <v>7957.0435295072411</v>
      </c>
      <c r="G24" s="41"/>
    </row>
    <row r="25" spans="1:7" ht="20.25" customHeight="1" x14ac:dyDescent="0.3">
      <c r="A25" s="9" t="s">
        <v>15</v>
      </c>
      <c r="B25" s="10">
        <v>779.51793392730576</v>
      </c>
      <c r="C25" s="11">
        <v>1</v>
      </c>
      <c r="D25" s="9">
        <v>7.3721891570176385</v>
      </c>
      <c r="E25" s="35">
        <f t="shared" si="0"/>
        <v>5746.7536601996753</v>
      </c>
      <c r="G25" s="41"/>
    </row>
    <row r="26" spans="1:7" ht="21" customHeight="1" x14ac:dyDescent="0.3">
      <c r="A26" s="9" t="s">
        <v>16</v>
      </c>
      <c r="B26" s="10">
        <v>19725.134270513805</v>
      </c>
      <c r="C26" s="11">
        <v>1</v>
      </c>
      <c r="D26" s="9">
        <v>5.1195758034844711E-2</v>
      </c>
      <c r="E26" s="35">
        <f t="shared" si="0"/>
        <v>1009.8432013180479</v>
      </c>
      <c r="G26" s="41"/>
    </row>
    <row r="27" spans="1:7" ht="15" customHeight="1" x14ac:dyDescent="0.3">
      <c r="A27" s="9" t="s">
        <v>17</v>
      </c>
      <c r="B27" s="10">
        <v>8270.0277058353131</v>
      </c>
      <c r="C27" s="11">
        <v>1</v>
      </c>
      <c r="D27" s="9">
        <v>5.1195758034844711E-2</v>
      </c>
      <c r="E27" s="35">
        <f t="shared" si="0"/>
        <v>423.39033736940661</v>
      </c>
      <c r="G27" s="41"/>
    </row>
    <row r="28" spans="1:7" ht="20.25" customHeight="1" x14ac:dyDescent="0.3">
      <c r="A28" s="9" t="s">
        <v>18</v>
      </c>
      <c r="B28" s="10">
        <v>71502.97858376948</v>
      </c>
      <c r="C28" s="11">
        <v>1</v>
      </c>
      <c r="D28" s="9">
        <v>3.5837030624391301E-2</v>
      </c>
      <c r="E28" s="35">
        <f t="shared" si="0"/>
        <v>2562.4544332417422</v>
      </c>
      <c r="G28" s="41"/>
    </row>
    <row r="29" spans="1:7" ht="22.5" customHeight="1" x14ac:dyDescent="0.3">
      <c r="A29" s="29" t="s">
        <v>150</v>
      </c>
      <c r="B29" s="30"/>
      <c r="C29" s="31"/>
      <c r="D29" s="9"/>
      <c r="E29" s="35">
        <f t="shared" si="0"/>
        <v>0</v>
      </c>
      <c r="G29" s="41"/>
    </row>
    <row r="30" spans="1:7" ht="19.5" customHeight="1" x14ac:dyDescent="0.3">
      <c r="A30" s="9" t="s">
        <v>19</v>
      </c>
      <c r="B30" s="10">
        <v>7971.9856978859434</v>
      </c>
      <c r="C30" s="11">
        <v>1</v>
      </c>
      <c r="D30" s="9">
        <v>0.22526133535331674</v>
      </c>
      <c r="E30" s="35">
        <f t="shared" si="0"/>
        <v>1795.7801437233304</v>
      </c>
      <c r="G30" s="41"/>
    </row>
    <row r="31" spans="1:7" ht="19.5" customHeight="1" x14ac:dyDescent="0.3">
      <c r="A31" s="29" t="s">
        <v>151</v>
      </c>
      <c r="B31" s="10"/>
      <c r="C31" s="11"/>
      <c r="D31" s="9"/>
      <c r="E31" s="35">
        <f t="shared" si="0"/>
        <v>0</v>
      </c>
      <c r="G31" s="41"/>
    </row>
    <row r="32" spans="1:7" ht="20.25" customHeight="1" x14ac:dyDescent="0.3">
      <c r="A32" s="9" t="s">
        <v>20</v>
      </c>
      <c r="B32" s="10">
        <v>1705.6002265292623</v>
      </c>
      <c r="C32" s="11">
        <v>1</v>
      </c>
      <c r="D32" s="9">
        <v>4.0956606427875775</v>
      </c>
      <c r="E32" s="35">
        <f t="shared" si="0"/>
        <v>6985.5597201254759</v>
      </c>
      <c r="G32" s="41"/>
    </row>
    <row r="33" spans="1:7" ht="19.5" customHeight="1" x14ac:dyDescent="0.3">
      <c r="A33" s="29" t="s">
        <v>152</v>
      </c>
      <c r="B33" s="10"/>
      <c r="C33" s="11"/>
      <c r="D33" s="9"/>
      <c r="E33" s="35">
        <f t="shared" si="0"/>
        <v>0</v>
      </c>
      <c r="G33" s="41"/>
    </row>
    <row r="34" spans="1:7" ht="15" customHeight="1" x14ac:dyDescent="0.3">
      <c r="A34" s="9" t="s">
        <v>21</v>
      </c>
      <c r="B34" s="10">
        <v>265.35031365736762</v>
      </c>
      <c r="C34" s="11">
        <v>1</v>
      </c>
      <c r="D34" s="34">
        <v>5.1195758034844712</v>
      </c>
      <c r="E34" s="35">
        <f t="shared" si="0"/>
        <v>1358.4810452472743</v>
      </c>
      <c r="G34" s="41"/>
    </row>
    <row r="35" spans="1:7" ht="19.5" customHeight="1" x14ac:dyDescent="0.3">
      <c r="A35" s="9" t="s">
        <v>22</v>
      </c>
      <c r="B35" s="10">
        <v>3845.5722691022784</v>
      </c>
      <c r="C35" s="11">
        <v>1</v>
      </c>
      <c r="D35" s="9">
        <v>1.0239151606968944</v>
      </c>
      <c r="E35" s="35">
        <f t="shared" si="0"/>
        <v>3937.5397478893801</v>
      </c>
      <c r="G35" s="41"/>
    </row>
    <row r="36" spans="1:7" ht="15" customHeight="1" x14ac:dyDescent="0.3">
      <c r="A36" s="9" t="s">
        <v>23</v>
      </c>
      <c r="B36" s="10">
        <v>7700.318539492494</v>
      </c>
      <c r="C36" s="11">
        <v>1</v>
      </c>
      <c r="D36" s="9">
        <v>1.0239151606968944</v>
      </c>
      <c r="E36" s="35">
        <f t="shared" si="0"/>
        <v>7884.4728947817321</v>
      </c>
      <c r="G36" s="41"/>
    </row>
    <row r="37" spans="1:7" ht="21" customHeight="1" x14ac:dyDescent="0.3">
      <c r="A37" s="29" t="s">
        <v>153</v>
      </c>
      <c r="B37" s="10"/>
      <c r="C37" s="11"/>
      <c r="D37" s="9"/>
      <c r="E37" s="35">
        <f t="shared" si="0"/>
        <v>0</v>
      </c>
      <c r="G37" s="41"/>
    </row>
    <row r="38" spans="1:7" ht="16.5" customHeight="1" x14ac:dyDescent="0.3">
      <c r="A38" s="9" t="s">
        <v>24</v>
      </c>
      <c r="B38" s="10">
        <v>1327.1792516095668</v>
      </c>
      <c r="C38" s="11">
        <v>1</v>
      </c>
      <c r="D38" s="9">
        <v>2.3654999999999999</v>
      </c>
      <c r="E38" s="35">
        <f t="shared" si="0"/>
        <v>3139.44251968243</v>
      </c>
      <c r="G38" s="41"/>
    </row>
    <row r="39" spans="1:7" ht="17.25" customHeight="1" x14ac:dyDescent="0.3">
      <c r="A39" s="9" t="s">
        <v>25</v>
      </c>
      <c r="B39" s="10">
        <v>3737.150437697162</v>
      </c>
      <c r="C39" s="11">
        <v>1</v>
      </c>
      <c r="D39" s="9">
        <v>1.0239151606968944</v>
      </c>
      <c r="E39" s="35">
        <f t="shared" si="0"/>
        <v>3826.5249909631589</v>
      </c>
      <c r="G39" s="41"/>
    </row>
    <row r="40" spans="1:7" ht="15" customHeight="1" x14ac:dyDescent="0.3">
      <c r="A40" s="9" t="s">
        <v>26</v>
      </c>
      <c r="B40" s="10">
        <v>17803.276000127047</v>
      </c>
      <c r="C40" s="11">
        <v>1</v>
      </c>
      <c r="D40" s="9">
        <v>1.0239151606968944</v>
      </c>
      <c r="E40" s="35">
        <f t="shared" si="0"/>
        <v>18229.044206601247</v>
      </c>
      <c r="G40" s="41"/>
    </row>
    <row r="41" spans="1:7" ht="17.25" customHeight="1" x14ac:dyDescent="0.3">
      <c r="A41" s="33" t="s">
        <v>154</v>
      </c>
      <c r="B41" s="10"/>
      <c r="C41" s="11"/>
      <c r="D41" s="9"/>
      <c r="E41" s="35">
        <f t="shared" si="0"/>
        <v>0</v>
      </c>
      <c r="G41" s="41"/>
    </row>
    <row r="42" spans="1:7" ht="15.75" customHeight="1" x14ac:dyDescent="0.3">
      <c r="A42" s="9" t="s">
        <v>27</v>
      </c>
      <c r="B42" s="10">
        <v>362.60383071586557</v>
      </c>
      <c r="C42" s="11">
        <v>1</v>
      </c>
      <c r="D42" s="9">
        <v>5.1195758034844712</v>
      </c>
      <c r="E42" s="35">
        <f t="shared" si="0"/>
        <v>1856.3777979837246</v>
      </c>
      <c r="G42" s="41"/>
    </row>
    <row r="43" spans="1:7" ht="37.5" customHeight="1" x14ac:dyDescent="0.3">
      <c r="A43" s="20" t="s">
        <v>155</v>
      </c>
      <c r="B43" s="10"/>
      <c r="C43" s="11"/>
      <c r="D43" s="9"/>
      <c r="E43" s="35">
        <f t="shared" si="0"/>
        <v>0</v>
      </c>
      <c r="G43" s="41"/>
    </row>
    <row r="44" spans="1:7" ht="17.25" customHeight="1" x14ac:dyDescent="0.3">
      <c r="A44" s="9" t="s">
        <v>28</v>
      </c>
      <c r="B44" s="10">
        <v>995.38443870717515</v>
      </c>
      <c r="C44" s="11">
        <v>1</v>
      </c>
      <c r="D44" s="9">
        <v>2.3654999999999999</v>
      </c>
      <c r="E44" s="35">
        <f t="shared" si="0"/>
        <v>2354.5818897618228</v>
      </c>
      <c r="G44" s="41"/>
    </row>
    <row r="45" spans="1:7" ht="19.5" customHeight="1" x14ac:dyDescent="0.3">
      <c r="A45" s="9" t="s">
        <v>29</v>
      </c>
      <c r="B45" s="10">
        <v>27041.956640870718</v>
      </c>
      <c r="C45" s="11">
        <v>1</v>
      </c>
      <c r="D45" s="9">
        <v>1.0239151606968944E-2</v>
      </c>
      <c r="E45" s="35">
        <f t="shared" si="0"/>
        <v>276.88669379495593</v>
      </c>
      <c r="G45" s="41"/>
    </row>
    <row r="46" spans="1:7" ht="15" customHeight="1" x14ac:dyDescent="0.3">
      <c r="A46" s="9" t="s">
        <v>30</v>
      </c>
      <c r="B46" s="10">
        <v>17006.087670234167</v>
      </c>
      <c r="C46" s="11">
        <v>1</v>
      </c>
      <c r="D46" s="9">
        <v>4.9147927713450924E-2</v>
      </c>
      <c r="E46" s="35">
        <f t="shared" si="0"/>
        <v>835.8139675052779</v>
      </c>
      <c r="G46" s="41"/>
    </row>
    <row r="47" spans="1:7" ht="19.5" customHeight="1" x14ac:dyDescent="0.3">
      <c r="A47" s="9" t="s">
        <v>31</v>
      </c>
      <c r="B47" s="10">
        <v>227.82071626188042</v>
      </c>
      <c r="C47" s="11">
        <v>1</v>
      </c>
      <c r="D47" s="9">
        <v>4.0956606427875775</v>
      </c>
      <c r="E47" s="35">
        <f t="shared" si="0"/>
        <v>933.07634120545947</v>
      </c>
      <c r="G47" s="41"/>
    </row>
    <row r="48" spans="1:7" ht="16.5" customHeight="1" x14ac:dyDescent="0.3">
      <c r="A48" s="9" t="s">
        <v>32</v>
      </c>
      <c r="B48" s="10">
        <v>1948.5408805042134</v>
      </c>
      <c r="C48" s="11">
        <v>1</v>
      </c>
      <c r="D48" s="9">
        <v>0.81913212855751538</v>
      </c>
      <c r="E48" s="35">
        <f t="shared" si="0"/>
        <v>1596.1124390287516</v>
      </c>
      <c r="G48" s="41"/>
    </row>
    <row r="49" spans="1:7" ht="18.75" customHeight="1" x14ac:dyDescent="0.3">
      <c r="A49" s="9" t="s">
        <v>33</v>
      </c>
      <c r="B49" s="10">
        <v>115.04144867675035</v>
      </c>
      <c r="C49" s="11">
        <v>1</v>
      </c>
      <c r="D49" s="9">
        <v>4.0956606427875775</v>
      </c>
      <c r="E49" s="35">
        <f t="shared" si="0"/>
        <v>471.17073363463345</v>
      </c>
      <c r="G49" s="41"/>
    </row>
    <row r="50" spans="1:7" ht="57" customHeight="1" x14ac:dyDescent="0.3">
      <c r="A50" s="20" t="s">
        <v>156</v>
      </c>
      <c r="B50" s="9"/>
      <c r="C50" s="10"/>
      <c r="D50" s="9"/>
      <c r="E50" s="35">
        <f t="shared" si="0"/>
        <v>0</v>
      </c>
      <c r="G50" s="41"/>
    </row>
    <row r="51" spans="1:7" ht="19.5" customHeight="1" x14ac:dyDescent="0.3">
      <c r="A51" s="29" t="s">
        <v>157</v>
      </c>
      <c r="B51" s="9"/>
      <c r="C51" s="10"/>
      <c r="D51" s="9"/>
      <c r="E51" s="35">
        <f t="shared" si="0"/>
        <v>0</v>
      </c>
      <c r="G51" s="41"/>
    </row>
    <row r="52" spans="1:7" ht="19.5" customHeight="1" x14ac:dyDescent="0.3">
      <c r="A52" s="9" t="s">
        <v>34</v>
      </c>
      <c r="B52" s="10">
        <v>1208.8524267672683</v>
      </c>
      <c r="C52" s="11">
        <v>1</v>
      </c>
      <c r="D52" s="9">
        <v>2.3654999999999999</v>
      </c>
      <c r="E52" s="35">
        <f t="shared" si="0"/>
        <v>2859.5404155179731</v>
      </c>
      <c r="G52" s="41"/>
    </row>
    <row r="53" spans="1:7" ht="21" customHeight="1" x14ac:dyDescent="0.3">
      <c r="A53" s="9" t="s">
        <v>35</v>
      </c>
      <c r="B53" s="10">
        <v>602.35350621296618</v>
      </c>
      <c r="C53" s="11">
        <v>1</v>
      </c>
      <c r="D53" s="9">
        <v>5.1195758034844712</v>
      </c>
      <c r="E53" s="35">
        <f t="shared" si="0"/>
        <v>3083.7944355519348</v>
      </c>
      <c r="G53" s="41"/>
    </row>
    <row r="54" spans="1:7" ht="21.75" customHeight="1" x14ac:dyDescent="0.3">
      <c r="A54" s="29" t="s">
        <v>158</v>
      </c>
      <c r="B54" s="10"/>
      <c r="C54" s="11"/>
      <c r="D54" s="9"/>
      <c r="E54" s="35">
        <f t="shared" si="0"/>
        <v>0</v>
      </c>
      <c r="G54" s="41"/>
    </row>
    <row r="55" spans="1:7" ht="22.5" customHeight="1" x14ac:dyDescent="0.3">
      <c r="A55" s="9" t="s">
        <v>36</v>
      </c>
      <c r="B55" s="10">
        <v>19907.688774143502</v>
      </c>
      <c r="C55" s="11">
        <v>1</v>
      </c>
      <c r="D55" s="9">
        <v>0.48379991342928252</v>
      </c>
      <c r="E55" s="35">
        <f t="shared" si="0"/>
        <v>9631.3381055077261</v>
      </c>
      <c r="G55" s="41"/>
    </row>
    <row r="56" spans="1:7" ht="19.5" customHeight="1" x14ac:dyDescent="0.3">
      <c r="A56" s="9" t="s">
        <v>38</v>
      </c>
      <c r="B56" s="10">
        <v>39.018670458420928</v>
      </c>
      <c r="C56" s="11">
        <v>1</v>
      </c>
      <c r="D56" s="9">
        <v>20.478303213937885</v>
      </c>
      <c r="E56" s="35">
        <f t="shared" si="0"/>
        <v>799.03616465226446</v>
      </c>
      <c r="G56" s="41"/>
    </row>
    <row r="57" spans="1:7" ht="18" customHeight="1" x14ac:dyDescent="0.3">
      <c r="A57" s="9" t="s">
        <v>39</v>
      </c>
      <c r="B57" s="10">
        <v>41.287158545975963</v>
      </c>
      <c r="C57" s="11">
        <v>1</v>
      </c>
      <c r="D57" s="9">
        <v>10.239151606968942</v>
      </c>
      <c r="E57" s="35">
        <f t="shared" si="0"/>
        <v>422.7454757732113</v>
      </c>
      <c r="G57" s="41"/>
    </row>
    <row r="58" spans="1:7" ht="18.75" customHeight="1" x14ac:dyDescent="0.3">
      <c r="A58" s="9" t="s">
        <v>40</v>
      </c>
      <c r="B58" s="10">
        <v>123936.7939985454</v>
      </c>
      <c r="C58" s="11">
        <v>1</v>
      </c>
      <c r="D58" s="9">
        <v>4.0956606427875776E-2</v>
      </c>
      <c r="E58" s="35">
        <f t="shared" si="0"/>
        <v>5076.0304937311403</v>
      </c>
      <c r="G58" s="41"/>
    </row>
    <row r="59" spans="1:7" ht="21.75" customHeight="1" x14ac:dyDescent="0.3">
      <c r="A59" s="9" t="s">
        <v>41</v>
      </c>
      <c r="B59" s="10">
        <v>10257.047309813812</v>
      </c>
      <c r="C59" s="11">
        <v>1</v>
      </c>
      <c r="D59" s="9">
        <v>0.10239151606968942</v>
      </c>
      <c r="E59" s="35">
        <f t="shared" si="0"/>
        <v>1050.2346244503656</v>
      </c>
      <c r="G59" s="41"/>
    </row>
    <row r="60" spans="1:7" ht="18.75" customHeight="1" x14ac:dyDescent="0.3">
      <c r="A60" s="9" t="s">
        <v>42</v>
      </c>
      <c r="B60" s="10">
        <v>3586.9721885091667</v>
      </c>
      <c r="C60" s="11">
        <v>1</v>
      </c>
      <c r="D60" s="9">
        <v>2.0478303213937887</v>
      </c>
      <c r="E60" s="35">
        <f t="shared" si="0"/>
        <v>7345.510409625309</v>
      </c>
      <c r="G60" s="41"/>
    </row>
    <row r="61" spans="1:7" ht="19.5" customHeight="1" x14ac:dyDescent="0.3">
      <c r="A61" s="9" t="s">
        <v>43</v>
      </c>
      <c r="B61" s="10">
        <v>1208.8524267672683</v>
      </c>
      <c r="C61" s="11">
        <v>1</v>
      </c>
      <c r="D61" s="9">
        <v>2.3654999999999999</v>
      </c>
      <c r="E61" s="35">
        <f t="shared" si="0"/>
        <v>2859.5404155179731</v>
      </c>
      <c r="G61" s="41"/>
    </row>
    <row r="62" spans="1:7" ht="39" customHeight="1" x14ac:dyDescent="0.3">
      <c r="A62" s="9" t="s">
        <v>44</v>
      </c>
      <c r="B62" s="10">
        <v>38379.126370415193</v>
      </c>
      <c r="C62" s="11">
        <v>1</v>
      </c>
      <c r="D62" s="9">
        <v>5.1195758034844711E-2</v>
      </c>
      <c r="E62" s="35">
        <f t="shared" si="0"/>
        <v>1964.8484672485042</v>
      </c>
      <c r="G62" s="41"/>
    </row>
    <row r="63" spans="1:7" ht="39" customHeight="1" x14ac:dyDescent="0.3">
      <c r="A63" s="9" t="s">
        <v>45</v>
      </c>
      <c r="B63" s="10">
        <v>50289.957760095356</v>
      </c>
      <c r="C63" s="11">
        <v>1</v>
      </c>
      <c r="D63" s="9">
        <v>5.1195758034844711E-2</v>
      </c>
      <c r="E63" s="35">
        <f t="shared" si="0"/>
        <v>2574.6325090684031</v>
      </c>
      <c r="G63" s="41"/>
    </row>
    <row r="64" spans="1:7" ht="39" customHeight="1" x14ac:dyDescent="0.3">
      <c r="A64" s="9" t="s">
        <v>46</v>
      </c>
      <c r="B64" s="10">
        <v>42721.629983323081</v>
      </c>
      <c r="C64" s="11">
        <v>1</v>
      </c>
      <c r="D64" s="9">
        <v>5.1195758034844711E-2</v>
      </c>
      <c r="E64" s="35">
        <f t="shared" si="0"/>
        <v>2187.1662314803752</v>
      </c>
      <c r="G64" s="41"/>
    </row>
    <row r="65" spans="1:7" ht="39" customHeight="1" x14ac:dyDescent="0.3">
      <c r="A65" s="9" t="s">
        <v>47</v>
      </c>
      <c r="B65" s="10">
        <v>42721.629983323081</v>
      </c>
      <c r="C65" s="11">
        <v>1</v>
      </c>
      <c r="D65" s="9">
        <v>5.1195758034844711E-2</v>
      </c>
      <c r="E65" s="35">
        <f t="shared" si="0"/>
        <v>2187.1662314803752</v>
      </c>
      <c r="G65" s="41"/>
    </row>
    <row r="66" spans="1:7" ht="39" customHeight="1" x14ac:dyDescent="0.3">
      <c r="A66" s="9" t="s">
        <v>48</v>
      </c>
      <c r="B66" s="10">
        <v>53.087170064382661</v>
      </c>
      <c r="C66" s="11">
        <v>1</v>
      </c>
      <c r="D66" s="9">
        <v>1.0239151606968944</v>
      </c>
      <c r="E66" s="35">
        <f t="shared" si="0"/>
        <v>54.356758267415735</v>
      </c>
      <c r="G66" s="41"/>
    </row>
    <row r="67" spans="1:7" ht="39" customHeight="1" x14ac:dyDescent="0.3">
      <c r="A67" s="9" t="s">
        <v>49</v>
      </c>
      <c r="B67" s="10">
        <v>28.782200637315906</v>
      </c>
      <c r="C67" s="11">
        <v>1</v>
      </c>
      <c r="D67" s="9">
        <v>1.0239151606968944</v>
      </c>
      <c r="E67" s="35">
        <f t="shared" si="0"/>
        <v>29.470531590767571</v>
      </c>
      <c r="G67" s="41"/>
    </row>
    <row r="68" spans="1:7" ht="39" customHeight="1" x14ac:dyDescent="0.3">
      <c r="A68" s="9" t="s">
        <v>50</v>
      </c>
      <c r="B68" s="10">
        <v>247.52692548091679</v>
      </c>
      <c r="C68" s="11">
        <v>1</v>
      </c>
      <c r="D68" s="9">
        <v>1.0239151606968944</v>
      </c>
      <c r="E68" s="35">
        <f t="shared" si="0"/>
        <v>253.4465716806011</v>
      </c>
      <c r="G68" s="41"/>
    </row>
    <row r="69" spans="1:7" ht="39" customHeight="1" x14ac:dyDescent="0.3">
      <c r="A69" s="9" t="s">
        <v>51</v>
      </c>
      <c r="B69" s="10">
        <v>53.087170064382668</v>
      </c>
      <c r="C69" s="11">
        <v>3</v>
      </c>
      <c r="D69" s="9">
        <v>1.0239151606968944</v>
      </c>
      <c r="E69" s="35">
        <f t="shared" si="0"/>
        <v>163.07027480224724</v>
      </c>
      <c r="G69" s="41"/>
    </row>
    <row r="70" spans="1:7" ht="39" customHeight="1" x14ac:dyDescent="0.3">
      <c r="A70" s="9" t="s">
        <v>52</v>
      </c>
      <c r="B70" s="10">
        <v>28.782200637315899</v>
      </c>
      <c r="C70" s="11">
        <v>3</v>
      </c>
      <c r="D70" s="9">
        <v>1.0239151606968944</v>
      </c>
      <c r="E70" s="35">
        <f t="shared" si="0"/>
        <v>88.411594772302692</v>
      </c>
      <c r="G70" s="41"/>
    </row>
    <row r="71" spans="1:7" ht="39" customHeight="1" x14ac:dyDescent="0.3">
      <c r="A71" s="9" t="s">
        <v>53</v>
      </c>
      <c r="B71" s="10">
        <v>285.34353909605687</v>
      </c>
      <c r="C71" s="11">
        <v>1</v>
      </c>
      <c r="D71" s="32">
        <v>1.0239151606968944</v>
      </c>
      <c r="E71" s="35">
        <f t="shared" ref="E71:E134" si="1">B71*C71*D71</f>
        <v>292.16757568735966</v>
      </c>
      <c r="G71" s="41"/>
    </row>
    <row r="72" spans="1:7" ht="35.25" customHeight="1" x14ac:dyDescent="0.3">
      <c r="A72" s="9" t="s">
        <v>54</v>
      </c>
      <c r="B72" s="10">
        <v>331.7948129023917</v>
      </c>
      <c r="C72" s="11">
        <v>1</v>
      </c>
      <c r="D72" s="32">
        <v>1.0239151606968944</v>
      </c>
      <c r="E72" s="35">
        <f t="shared" si="1"/>
        <v>339.7297391713484</v>
      </c>
      <c r="G72" s="41"/>
    </row>
    <row r="73" spans="1:7" ht="37.5" customHeight="1" x14ac:dyDescent="0.3">
      <c r="A73" s="9" t="s">
        <v>55</v>
      </c>
      <c r="B73" s="10">
        <v>400.85210679261843</v>
      </c>
      <c r="C73" s="11">
        <v>1</v>
      </c>
      <c r="D73" s="9">
        <v>1.0239151606968944</v>
      </c>
      <c r="E73" s="35">
        <f t="shared" si="1"/>
        <v>410.43854934225254</v>
      </c>
      <c r="G73" s="41"/>
    </row>
    <row r="74" spans="1:7" ht="35.25" customHeight="1" x14ac:dyDescent="0.3">
      <c r="A74" s="9" t="s">
        <v>56</v>
      </c>
      <c r="B74" s="10">
        <v>566.04994586721273</v>
      </c>
      <c r="C74" s="11">
        <v>1</v>
      </c>
      <c r="D74" s="9">
        <v>1.0239151606968944</v>
      </c>
      <c r="E74" s="35">
        <f t="shared" si="1"/>
        <v>579.58712128509546</v>
      </c>
      <c r="G74" s="41"/>
    </row>
    <row r="75" spans="1:7" ht="54" customHeight="1" x14ac:dyDescent="0.3">
      <c r="A75" s="20" t="s">
        <v>159</v>
      </c>
      <c r="B75" s="10"/>
      <c r="C75" s="11"/>
      <c r="D75" s="9"/>
      <c r="E75" s="35">
        <f t="shared" si="1"/>
        <v>0</v>
      </c>
      <c r="G75" s="41"/>
    </row>
    <row r="76" spans="1:7" ht="40.5" customHeight="1" x14ac:dyDescent="0.3">
      <c r="A76" s="9" t="s">
        <v>57</v>
      </c>
      <c r="B76" s="10">
        <v>1327.179251609567</v>
      </c>
      <c r="C76" s="11">
        <v>2</v>
      </c>
      <c r="D76" s="9">
        <v>1.0422432420733687</v>
      </c>
      <c r="E76" s="35">
        <f t="shared" si="1"/>
        <v>2766.4872120201244</v>
      </c>
      <c r="G76" s="41"/>
    </row>
    <row r="77" spans="1:7" ht="20.25" customHeight="1" x14ac:dyDescent="0.3">
      <c r="A77" s="9" t="s">
        <v>58</v>
      </c>
      <c r="B77" s="10">
        <v>34.538640764779082</v>
      </c>
      <c r="C77" s="11">
        <v>1</v>
      </c>
      <c r="D77" s="9">
        <v>0.14334812249756521</v>
      </c>
      <c r="E77" s="35">
        <f t="shared" si="1"/>
        <v>4.951049307248951</v>
      </c>
      <c r="G77" s="41"/>
    </row>
    <row r="78" spans="1:7" ht="21.75" customHeight="1" x14ac:dyDescent="0.3">
      <c r="A78" s="9" t="s">
        <v>59</v>
      </c>
      <c r="B78" s="10">
        <v>1151.2880254926365</v>
      </c>
      <c r="C78" s="11">
        <v>1</v>
      </c>
      <c r="D78" s="9">
        <v>1.0239151606968944</v>
      </c>
      <c r="E78" s="35">
        <f t="shared" si="1"/>
        <v>1178.821263630703</v>
      </c>
      <c r="G78" s="41"/>
    </row>
    <row r="79" spans="1:7" ht="16.5" customHeight="1" x14ac:dyDescent="0.3">
      <c r="A79" s="9" t="s">
        <v>60</v>
      </c>
      <c r="B79" s="10">
        <v>269.53331638486458</v>
      </c>
      <c r="C79" s="11">
        <v>1</v>
      </c>
      <c r="D79" s="9">
        <v>97.271940266204965</v>
      </c>
      <c r="E79" s="35">
        <f t="shared" si="1"/>
        <v>26218.02865114067</v>
      </c>
      <c r="G79" s="41"/>
    </row>
    <row r="80" spans="1:7" ht="33" customHeight="1" x14ac:dyDescent="0.3">
      <c r="A80" s="9" t="s">
        <v>61</v>
      </c>
      <c r="B80" s="10">
        <v>1253.2212231704709</v>
      </c>
      <c r="C80" s="11">
        <v>1</v>
      </c>
      <c r="D80" s="9">
        <v>4.8635970133102475</v>
      </c>
      <c r="E80" s="35">
        <f t="shared" si="1"/>
        <v>6095.1629980289172</v>
      </c>
      <c r="G80" s="41"/>
    </row>
    <row r="81" spans="1:7" ht="18.75" customHeight="1" x14ac:dyDescent="0.3">
      <c r="A81" s="9" t="s">
        <v>62</v>
      </c>
      <c r="B81" s="10">
        <v>1132.6994140941836</v>
      </c>
      <c r="C81" s="11">
        <v>1</v>
      </c>
      <c r="D81" s="9">
        <v>4.8635970133102475</v>
      </c>
      <c r="E81" s="35">
        <f t="shared" si="1"/>
        <v>5508.9934873667389</v>
      </c>
      <c r="G81" s="41"/>
    </row>
    <row r="82" spans="1:7" ht="33" customHeight="1" x14ac:dyDescent="0.3">
      <c r="A82" s="9" t="s">
        <v>63</v>
      </c>
      <c r="B82" s="10">
        <v>523.0061292763786</v>
      </c>
      <c r="C82" s="11">
        <v>1</v>
      </c>
      <c r="D82" s="9">
        <v>4.8635970133102475</v>
      </c>
      <c r="E82" s="35">
        <f t="shared" si="1"/>
        <v>2543.6910482915482</v>
      </c>
      <c r="G82" s="41"/>
    </row>
    <row r="83" spans="1:7" ht="34.5" customHeight="1" x14ac:dyDescent="0.3">
      <c r="A83" s="9" t="s">
        <v>64</v>
      </c>
      <c r="B83" s="10">
        <v>1253.2212231704709</v>
      </c>
      <c r="C83" s="11">
        <v>1</v>
      </c>
      <c r="D83" s="9">
        <v>4.8635970133102475</v>
      </c>
      <c r="E83" s="35">
        <f t="shared" si="1"/>
        <v>6095.1629980289172</v>
      </c>
      <c r="G83" s="41"/>
    </row>
    <row r="84" spans="1:7" ht="12.75" customHeight="1" x14ac:dyDescent="0.3">
      <c r="A84" s="9" t="s">
        <v>65</v>
      </c>
      <c r="B84" s="10">
        <v>1132.6994140941836</v>
      </c>
      <c r="C84" s="11">
        <v>1</v>
      </c>
      <c r="D84" s="9">
        <v>4.8635970133102475</v>
      </c>
      <c r="E84" s="35">
        <f t="shared" si="1"/>
        <v>5508.9934873667389</v>
      </c>
      <c r="G84" s="41"/>
    </row>
    <row r="85" spans="1:7" ht="34.5" customHeight="1" x14ac:dyDescent="0.3">
      <c r="A85" s="9" t="s">
        <v>66</v>
      </c>
      <c r="B85" s="10">
        <v>519.35505747624109</v>
      </c>
      <c r="C85" s="11">
        <v>1</v>
      </c>
      <c r="D85" s="9">
        <v>4.8635970133102475</v>
      </c>
      <c r="E85" s="35">
        <f t="shared" si="1"/>
        <v>2525.933706389018</v>
      </c>
      <c r="G85" s="41"/>
    </row>
    <row r="86" spans="1:7" ht="23.25" customHeight="1" x14ac:dyDescent="0.3">
      <c r="A86" s="9" t="s">
        <v>67</v>
      </c>
      <c r="B86" s="10">
        <v>16118.032356896909</v>
      </c>
      <c r="C86" s="11">
        <v>1</v>
      </c>
      <c r="D86" s="9">
        <v>0.12031003138188508</v>
      </c>
      <c r="E86" s="35">
        <f t="shared" si="1"/>
        <v>1939.1609786725062</v>
      </c>
      <c r="G86" s="41"/>
    </row>
    <row r="87" spans="1:7" ht="23.25" customHeight="1" x14ac:dyDescent="0.3">
      <c r="A87" s="9" t="s">
        <v>37</v>
      </c>
      <c r="B87" s="10">
        <v>288.66148722508086</v>
      </c>
      <c r="C87" s="11">
        <v>1</v>
      </c>
      <c r="D87" s="9">
        <v>9.727194026620495</v>
      </c>
      <c r="E87" s="35">
        <f t="shared" si="1"/>
        <v>2807.8662942511951</v>
      </c>
      <c r="G87" s="41"/>
    </row>
    <row r="88" spans="1:7" ht="24" customHeight="1" x14ac:dyDescent="0.3">
      <c r="A88" s="9" t="s">
        <v>68</v>
      </c>
      <c r="B88" s="10">
        <v>3781.9032813463868</v>
      </c>
      <c r="C88" s="11">
        <v>1</v>
      </c>
      <c r="D88" s="9">
        <v>1.0239151606968944</v>
      </c>
      <c r="E88" s="35">
        <f t="shared" si="1"/>
        <v>3872.3481060598979</v>
      </c>
      <c r="G88" s="41"/>
    </row>
    <row r="89" spans="1:7" ht="24" customHeight="1" x14ac:dyDescent="0.3">
      <c r="A89" s="9" t="s">
        <v>69</v>
      </c>
      <c r="B89" s="10">
        <v>8211.2371853604072</v>
      </c>
      <c r="C89" s="11">
        <v>1</v>
      </c>
      <c r="D89" s="9">
        <v>1.0239151606968944</v>
      </c>
      <c r="E89" s="35">
        <f t="shared" si="1"/>
        <v>8407.6102421686155</v>
      </c>
      <c r="G89" s="41"/>
    </row>
    <row r="90" spans="1:7" ht="39" customHeight="1" x14ac:dyDescent="0.3">
      <c r="A90" s="9" t="s">
        <v>70</v>
      </c>
      <c r="B90" s="10">
        <v>28913.547298095571</v>
      </c>
      <c r="C90" s="11">
        <v>1</v>
      </c>
      <c r="D90" s="9">
        <v>5.1195758034844711E-2</v>
      </c>
      <c r="E90" s="35">
        <f t="shared" si="1"/>
        <v>1480.250971402339</v>
      </c>
      <c r="G90" s="41"/>
    </row>
    <row r="91" spans="1:7" ht="16.5" customHeight="1" x14ac:dyDescent="0.3">
      <c r="A91" s="9" t="s">
        <v>71</v>
      </c>
      <c r="B91" s="10">
        <v>31680.093601781206</v>
      </c>
      <c r="C91" s="11">
        <v>1</v>
      </c>
      <c r="D91" s="9">
        <v>5.1195758034844711E-2</v>
      </c>
      <c r="E91" s="35">
        <f t="shared" si="1"/>
        <v>1621.8864065580226</v>
      </c>
      <c r="G91" s="41"/>
    </row>
    <row r="92" spans="1:7" ht="39" customHeight="1" x14ac:dyDescent="0.3">
      <c r="A92" s="9" t="s">
        <v>72</v>
      </c>
      <c r="B92" s="10">
        <v>34616.200269516543</v>
      </c>
      <c r="C92" s="11">
        <v>1</v>
      </c>
      <c r="D92" s="9">
        <v>5.1195758034844711E-2</v>
      </c>
      <c r="E92" s="35">
        <f t="shared" si="1"/>
        <v>1772.2026130838951</v>
      </c>
      <c r="G92" s="41"/>
    </row>
    <row r="93" spans="1:7" ht="39" customHeight="1" x14ac:dyDescent="0.3">
      <c r="A93" s="9" t="s">
        <v>73</v>
      </c>
      <c r="B93" s="10">
        <v>47666.184371320684</v>
      </c>
      <c r="C93" s="11">
        <v>1</v>
      </c>
      <c r="D93" s="9">
        <v>5.1195758034844711E-2</v>
      </c>
      <c r="E93" s="35">
        <f t="shared" si="1"/>
        <v>2440.3064415184303</v>
      </c>
      <c r="G93" s="41"/>
    </row>
    <row r="94" spans="1:7" ht="19.5" customHeight="1" x14ac:dyDescent="0.3">
      <c r="A94" s="9" t="s">
        <v>74</v>
      </c>
      <c r="B94" s="10">
        <v>176267.4813077212</v>
      </c>
      <c r="C94" s="11">
        <v>1</v>
      </c>
      <c r="D94" s="9">
        <v>2.0478303213937888E-2</v>
      </c>
      <c r="E94" s="35">
        <f t="shared" si="1"/>
        <v>3609.6589289766439</v>
      </c>
      <c r="G94" s="41"/>
    </row>
    <row r="95" spans="1:7" ht="39" customHeight="1" x14ac:dyDescent="0.3">
      <c r="A95" s="9" t="s">
        <v>51</v>
      </c>
      <c r="B95" s="10">
        <v>53.087170064382661</v>
      </c>
      <c r="C95" s="11">
        <v>2</v>
      </c>
      <c r="D95" s="9">
        <v>0.25597879017422359</v>
      </c>
      <c r="E95" s="35">
        <f t="shared" si="1"/>
        <v>27.178379133707868</v>
      </c>
      <c r="G95" s="41"/>
    </row>
    <row r="96" spans="1:7" ht="39" customHeight="1" x14ac:dyDescent="0.3">
      <c r="A96" s="9" t="s">
        <v>52</v>
      </c>
      <c r="B96" s="10">
        <v>28.782200637315899</v>
      </c>
      <c r="C96" s="11">
        <v>12</v>
      </c>
      <c r="D96" s="9">
        <v>0.25597879017422359</v>
      </c>
      <c r="E96" s="35">
        <f t="shared" si="1"/>
        <v>88.411594772302692</v>
      </c>
      <c r="G96" s="41"/>
    </row>
    <row r="97" spans="1:7" ht="36.75" customHeight="1" x14ac:dyDescent="0.3">
      <c r="A97" s="9" t="s">
        <v>75</v>
      </c>
      <c r="B97" s="10">
        <v>86.346601911947715</v>
      </c>
      <c r="C97" s="11">
        <v>0.05</v>
      </c>
      <c r="D97" s="9">
        <v>0.25597879017422359</v>
      </c>
      <c r="E97" s="35">
        <f t="shared" si="1"/>
        <v>1.1051449346537841</v>
      </c>
      <c r="G97" s="41"/>
    </row>
    <row r="98" spans="1:7" ht="39" customHeight="1" x14ac:dyDescent="0.3">
      <c r="A98" s="9" t="s">
        <v>53</v>
      </c>
      <c r="B98" s="10">
        <v>285.34353909605687</v>
      </c>
      <c r="C98" s="11">
        <v>2</v>
      </c>
      <c r="D98" s="9">
        <v>0.25597879017422359</v>
      </c>
      <c r="E98" s="35">
        <f t="shared" si="1"/>
        <v>146.08378784367983</v>
      </c>
      <c r="G98" s="41"/>
    </row>
    <row r="99" spans="1:7" ht="39" customHeight="1" x14ac:dyDescent="0.3">
      <c r="A99" s="9" t="s">
        <v>76</v>
      </c>
      <c r="B99" s="10">
        <v>331.7948129023917</v>
      </c>
      <c r="C99" s="11">
        <v>2</v>
      </c>
      <c r="D99" s="9">
        <v>0.25597879017422359</v>
      </c>
      <c r="E99" s="35">
        <f t="shared" si="1"/>
        <v>169.8648695856742</v>
      </c>
      <c r="G99" s="41"/>
    </row>
    <row r="100" spans="1:7" ht="39" customHeight="1" x14ac:dyDescent="0.3">
      <c r="A100" s="9" t="s">
        <v>77</v>
      </c>
      <c r="B100" s="10">
        <v>66.358962580478334</v>
      </c>
      <c r="C100" s="11">
        <v>4</v>
      </c>
      <c r="D100" s="9">
        <v>0.25597879017422359</v>
      </c>
      <c r="E100" s="35">
        <f t="shared" si="1"/>
        <v>67.945947834269674</v>
      </c>
      <c r="G100" s="41"/>
    </row>
    <row r="101" spans="1:7" ht="39" customHeight="1" x14ac:dyDescent="0.3">
      <c r="A101" s="9" t="s">
        <v>78</v>
      </c>
      <c r="B101" s="10">
        <v>238.89226528972196</v>
      </c>
      <c r="C101" s="11">
        <v>0.1</v>
      </c>
      <c r="D101" s="9">
        <v>0.25597879017422359</v>
      </c>
      <c r="E101" s="35">
        <f t="shared" si="1"/>
        <v>6.1151353050842703</v>
      </c>
      <c r="G101" s="41"/>
    </row>
    <row r="102" spans="1:7" ht="39" customHeight="1" x14ac:dyDescent="0.3">
      <c r="A102" s="9" t="s">
        <v>79</v>
      </c>
      <c r="B102" s="10">
        <v>53.087170064382661</v>
      </c>
      <c r="C102" s="11">
        <v>2</v>
      </c>
      <c r="D102" s="9">
        <v>0.25597879017422359</v>
      </c>
      <c r="E102" s="35">
        <f t="shared" si="1"/>
        <v>27.178379133707868</v>
      </c>
      <c r="G102" s="41"/>
    </row>
    <row r="103" spans="1:7" ht="39" customHeight="1" x14ac:dyDescent="0.3">
      <c r="A103" s="9" t="s">
        <v>54</v>
      </c>
      <c r="B103" s="10">
        <v>331.7948129023917</v>
      </c>
      <c r="C103" s="11">
        <v>0.25</v>
      </c>
      <c r="D103" s="9">
        <v>0.25597879017422359</v>
      </c>
      <c r="E103" s="35">
        <f t="shared" si="1"/>
        <v>21.233108698209275</v>
      </c>
      <c r="G103" s="41"/>
    </row>
    <row r="104" spans="1:7" ht="17.25" customHeight="1" x14ac:dyDescent="0.3">
      <c r="A104" s="9" t="s">
        <v>55</v>
      </c>
      <c r="B104" s="10">
        <v>400.85210679261843</v>
      </c>
      <c r="C104" s="11">
        <v>0.25</v>
      </c>
      <c r="D104" s="11">
        <v>0.25597879017422359</v>
      </c>
      <c r="E104" s="35">
        <f t="shared" si="1"/>
        <v>25.652409333890784</v>
      </c>
      <c r="G104" s="41"/>
    </row>
    <row r="105" spans="1:7" ht="18" customHeight="1" x14ac:dyDescent="0.3">
      <c r="A105" s="9" t="s">
        <v>80</v>
      </c>
      <c r="B105" s="10">
        <v>47.170828822267737</v>
      </c>
      <c r="C105" s="11">
        <v>12</v>
      </c>
      <c r="D105" s="11">
        <v>0.25597879017422359</v>
      </c>
      <c r="E105" s="35">
        <f t="shared" si="1"/>
        <v>144.89678032127389</v>
      </c>
      <c r="G105" s="41"/>
    </row>
    <row r="106" spans="1:7" ht="36.75" customHeight="1" x14ac:dyDescent="0.3">
      <c r="A106" s="9" t="s">
        <v>56</v>
      </c>
      <c r="B106" s="10">
        <v>566.04994586721261</v>
      </c>
      <c r="C106" s="11">
        <v>12</v>
      </c>
      <c r="D106" s="9">
        <v>0.25597879017422359</v>
      </c>
      <c r="E106" s="35">
        <f t="shared" si="1"/>
        <v>1738.7613638552862</v>
      </c>
      <c r="G106" s="41"/>
    </row>
    <row r="107" spans="1:7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  <c r="G107" s="41"/>
    </row>
    <row r="108" spans="1:7" ht="19.5" customHeight="1" x14ac:dyDescent="0.3">
      <c r="A108" s="9" t="s">
        <v>81</v>
      </c>
      <c r="B108" s="10">
        <v>575.64401274631814</v>
      </c>
      <c r="C108" s="11">
        <v>1</v>
      </c>
      <c r="D108" s="9">
        <v>2.4331039984850125</v>
      </c>
      <c r="E108" s="35">
        <f t="shared" si="1"/>
        <v>1400.6017491170242</v>
      </c>
      <c r="G108" s="41"/>
    </row>
    <row r="109" spans="1:7" ht="16.5" customHeight="1" x14ac:dyDescent="0.3">
      <c r="A109" s="9" t="s">
        <v>82</v>
      </c>
      <c r="B109" s="10">
        <v>84.054684829290011</v>
      </c>
      <c r="C109" s="11">
        <v>1</v>
      </c>
      <c r="D109" s="9">
        <v>14.334812249756521</v>
      </c>
      <c r="E109" s="35">
        <f t="shared" si="1"/>
        <v>1204.90812574033</v>
      </c>
      <c r="G109" s="41"/>
    </row>
    <row r="110" spans="1:7" ht="17.25" customHeight="1" x14ac:dyDescent="0.3">
      <c r="A110" s="9" t="s">
        <v>83</v>
      </c>
      <c r="B110" s="10">
        <v>2986.1533161215248</v>
      </c>
      <c r="C110" s="11">
        <v>2</v>
      </c>
      <c r="D110" s="9">
        <v>0.14334812249756521</v>
      </c>
      <c r="E110" s="35">
        <f t="shared" si="1"/>
        <v>856.11894271179779</v>
      </c>
      <c r="G110" s="41"/>
    </row>
    <row r="111" spans="1:7" ht="15.75" customHeight="1" x14ac:dyDescent="0.3">
      <c r="A111" s="9" t="s">
        <v>84</v>
      </c>
      <c r="B111" s="10">
        <v>4293.0890613380498</v>
      </c>
      <c r="C111" s="11">
        <v>1</v>
      </c>
      <c r="D111" s="9">
        <v>0.60594637068413992</v>
      </c>
      <c r="E111" s="35">
        <f t="shared" si="1"/>
        <v>2601.3817357415724</v>
      </c>
      <c r="G111" s="41"/>
    </row>
    <row r="112" spans="1:7" ht="24" customHeight="1" x14ac:dyDescent="0.3">
      <c r="A112" s="9" t="s">
        <v>85</v>
      </c>
      <c r="B112" s="10">
        <v>7442.5016468284857</v>
      </c>
      <c r="C112" s="11">
        <v>1</v>
      </c>
      <c r="D112" s="9">
        <v>2.2577329293366519E-2</v>
      </c>
      <c r="E112" s="35">
        <f t="shared" si="1"/>
        <v>168.03181044686932</v>
      </c>
      <c r="G112" s="41"/>
    </row>
    <row r="113" spans="1:7" ht="18.75" customHeight="1" x14ac:dyDescent="0.3">
      <c r="A113" s="9" t="s">
        <v>86</v>
      </c>
      <c r="B113" s="10">
        <v>186.7691432445728</v>
      </c>
      <c r="C113" s="11">
        <v>1</v>
      </c>
      <c r="D113" s="9">
        <v>14.334812249756521</v>
      </c>
      <c r="E113" s="35">
        <f t="shared" si="1"/>
        <v>2677.3006024588326</v>
      </c>
      <c r="G113" s="41"/>
    </row>
    <row r="114" spans="1:7" ht="24.75" customHeight="1" x14ac:dyDescent="0.3">
      <c r="A114" s="9" t="s">
        <v>87</v>
      </c>
      <c r="B114" s="10">
        <v>423.81661890757584</v>
      </c>
      <c r="C114" s="11">
        <v>1</v>
      </c>
      <c r="D114" s="9">
        <v>3.5837030624391302</v>
      </c>
      <c r="E114" s="35">
        <f t="shared" si="1"/>
        <v>1518.8329150916773</v>
      </c>
      <c r="G114" s="41"/>
    </row>
    <row r="115" spans="1:7" ht="39" customHeight="1" x14ac:dyDescent="0.3">
      <c r="A115" s="9" t="s">
        <v>88</v>
      </c>
      <c r="B115" s="10">
        <v>9182.2053660842848</v>
      </c>
      <c r="C115" s="11">
        <v>1</v>
      </c>
      <c r="D115" s="9">
        <v>5.1195758034844711E-2</v>
      </c>
      <c r="E115" s="35">
        <f t="shared" si="1"/>
        <v>470.08996414830375</v>
      </c>
      <c r="G115" s="41"/>
    </row>
    <row r="116" spans="1:7" ht="19.5" customHeight="1" x14ac:dyDescent="0.3">
      <c r="A116" s="9" t="s">
        <v>89</v>
      </c>
      <c r="B116" s="10">
        <v>6591.8073087258517</v>
      </c>
      <c r="C116" s="11">
        <v>1</v>
      </c>
      <c r="D116" s="9">
        <v>5.1195758034844711E-2</v>
      </c>
      <c r="E116" s="35">
        <f t="shared" si="1"/>
        <v>337.4725719898496</v>
      </c>
      <c r="G116" s="41"/>
    </row>
    <row r="117" spans="1:7" ht="17.25" customHeight="1" x14ac:dyDescent="0.3">
      <c r="A117" s="9" t="s">
        <v>90</v>
      </c>
      <c r="B117" s="10">
        <v>11839.641793424824</v>
      </c>
      <c r="C117" s="11">
        <v>1</v>
      </c>
      <c r="D117" s="9">
        <v>5.1195758034844711E-2</v>
      </c>
      <c r="E117" s="35">
        <f t="shared" si="1"/>
        <v>606.13943647541214</v>
      </c>
      <c r="G117" s="41"/>
    </row>
    <row r="118" spans="1:7" ht="17.25" customHeight="1" x14ac:dyDescent="0.3">
      <c r="A118" s="9" t="s">
        <v>91</v>
      </c>
      <c r="B118" s="10">
        <v>8961.4217296932329</v>
      </c>
      <c r="C118" s="11">
        <v>1</v>
      </c>
      <c r="D118" s="9">
        <v>5.1195758034844711E-2</v>
      </c>
      <c r="E118" s="35">
        <f t="shared" si="1"/>
        <v>458.78677852157432</v>
      </c>
      <c r="G118" s="41"/>
    </row>
    <row r="119" spans="1:7" ht="18.75" customHeight="1" x14ac:dyDescent="0.3">
      <c r="A119" s="9" t="s">
        <v>92</v>
      </c>
      <c r="B119" s="10">
        <v>12520.313804866319</v>
      </c>
      <c r="C119" s="11">
        <v>1</v>
      </c>
      <c r="D119" s="9">
        <v>1.0239151606968944E-2</v>
      </c>
      <c r="E119" s="35">
        <f t="shared" si="1"/>
        <v>128.19739121485242</v>
      </c>
      <c r="G119" s="41"/>
    </row>
    <row r="120" spans="1:7" ht="21" customHeight="1" x14ac:dyDescent="0.3">
      <c r="A120" s="9" t="s">
        <v>93</v>
      </c>
      <c r="B120" s="10">
        <v>11157.722060458977</v>
      </c>
      <c r="C120" s="11">
        <v>1</v>
      </c>
      <c r="D120" s="9">
        <v>1.0239151606968944E-2</v>
      </c>
      <c r="E120" s="35">
        <f t="shared" si="1"/>
        <v>114.24560776546137</v>
      </c>
      <c r="G120" s="41"/>
    </row>
    <row r="121" spans="1:7" ht="19.5" customHeight="1" x14ac:dyDescent="0.3">
      <c r="A121" s="9" t="s">
        <v>94</v>
      </c>
      <c r="B121" s="10">
        <v>1439.1100318657952</v>
      </c>
      <c r="C121" s="11">
        <v>12</v>
      </c>
      <c r="D121" s="9">
        <v>1.0239151606968944</v>
      </c>
      <c r="E121" s="35">
        <f t="shared" si="1"/>
        <v>17682.318954460541</v>
      </c>
      <c r="G121" s="41"/>
    </row>
    <row r="122" spans="1:7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  <c r="G122" s="41"/>
    </row>
    <row r="123" spans="1:7" ht="21.75" customHeight="1" x14ac:dyDescent="0.3">
      <c r="A123" s="9" t="s">
        <v>95</v>
      </c>
      <c r="B123" s="10">
        <v>23.985167197763257</v>
      </c>
      <c r="C123" s="11">
        <v>7</v>
      </c>
      <c r="D123" s="9">
        <v>1.0239151606968944</v>
      </c>
      <c r="E123" s="35">
        <f t="shared" si="1"/>
        <v>171.91143427947753</v>
      </c>
      <c r="G123" s="41"/>
    </row>
    <row r="124" spans="1:7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  <c r="G124" s="41"/>
    </row>
    <row r="125" spans="1:7" ht="33" customHeight="1" x14ac:dyDescent="0.3">
      <c r="A125" s="9" t="s">
        <v>96</v>
      </c>
      <c r="B125" s="10">
        <v>3659.1371324120996</v>
      </c>
      <c r="C125" s="11">
        <v>1</v>
      </c>
      <c r="D125" s="9">
        <v>2.3654999999999999</v>
      </c>
      <c r="E125" s="35">
        <f t="shared" si="1"/>
        <v>8655.6888867208218</v>
      </c>
      <c r="G125" s="41"/>
    </row>
    <row r="126" spans="1:7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  <c r="G126" s="41"/>
    </row>
    <row r="127" spans="1:7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  <c r="G127" s="41"/>
    </row>
    <row r="128" spans="1:7" ht="39.75" customHeight="1" x14ac:dyDescent="0.3">
      <c r="A128" s="9" t="s">
        <v>97</v>
      </c>
      <c r="B128" s="10">
        <v>226.42489557939285</v>
      </c>
      <c r="C128" s="11">
        <v>123</v>
      </c>
      <c r="D128" s="9">
        <v>2.8870567849799804</v>
      </c>
      <c r="E128" s="35">
        <f t="shared" si="1"/>
        <v>80405.288321716973</v>
      </c>
      <c r="G128" s="41"/>
    </row>
    <row r="129" spans="1:7" ht="37.5" customHeight="1" x14ac:dyDescent="0.3">
      <c r="A129" s="9" t="s">
        <v>98</v>
      </c>
      <c r="B129" s="10">
        <v>172.75254735389956</v>
      </c>
      <c r="C129" s="11">
        <v>52</v>
      </c>
      <c r="D129" s="9">
        <v>0.96235226165999355</v>
      </c>
      <c r="E129" s="35">
        <f t="shared" si="1"/>
        <v>8644.9378419846198</v>
      </c>
      <c r="G129" s="41"/>
    </row>
    <row r="130" spans="1:7" ht="33.75" customHeight="1" x14ac:dyDescent="0.3">
      <c r="A130" s="9" t="s">
        <v>99</v>
      </c>
      <c r="B130" s="10">
        <v>582.31075569984159</v>
      </c>
      <c r="C130" s="11">
        <v>12</v>
      </c>
      <c r="D130" s="9">
        <v>2.8870567849799804</v>
      </c>
      <c r="E130" s="35">
        <f t="shared" si="1"/>
        <v>20173.970618520569</v>
      </c>
      <c r="G130" s="41"/>
    </row>
    <row r="131" spans="1:7" ht="35.25" customHeight="1" x14ac:dyDescent="0.3">
      <c r="A131" s="9" t="s">
        <v>100</v>
      </c>
      <c r="B131" s="10">
        <v>481.58457077311635</v>
      </c>
      <c r="C131" s="15">
        <v>12</v>
      </c>
      <c r="D131" s="9">
        <v>0.96235226165999355</v>
      </c>
      <c r="E131" s="35">
        <f t="shared" si="1"/>
        <v>5561.4480103687883</v>
      </c>
      <c r="G131" s="41"/>
    </row>
    <row r="132" spans="1:7" ht="20.25" customHeight="1" x14ac:dyDescent="0.3">
      <c r="A132" s="9" t="s">
        <v>101</v>
      </c>
      <c r="B132" s="10">
        <v>798.002574380792</v>
      </c>
      <c r="C132" s="11">
        <v>1</v>
      </c>
      <c r="D132" s="9">
        <v>4.3004436749269563E-2</v>
      </c>
      <c r="E132" s="35">
        <f t="shared" si="1"/>
        <v>34.317651235713051</v>
      </c>
      <c r="G132" s="41"/>
    </row>
    <row r="133" spans="1:7" ht="18.75" customHeight="1" x14ac:dyDescent="0.3">
      <c r="A133" s="9" t="s">
        <v>102</v>
      </c>
      <c r="B133" s="10">
        <v>1034.0913605301528</v>
      </c>
      <c r="C133" s="11">
        <v>1</v>
      </c>
      <c r="D133" s="9">
        <v>4.3004436749269563E-2</v>
      </c>
      <c r="E133" s="35">
        <f t="shared" si="1"/>
        <v>44.470516506885062</v>
      </c>
      <c r="G133" s="41"/>
    </row>
    <row r="134" spans="1:7" ht="21" customHeight="1" x14ac:dyDescent="0.3">
      <c r="A134" s="9" t="s">
        <v>103</v>
      </c>
      <c r="B134" s="10">
        <v>520.37283983758959</v>
      </c>
      <c r="C134" s="11">
        <v>1</v>
      </c>
      <c r="D134" s="9">
        <v>8.6008873498539126E-2</v>
      </c>
      <c r="E134" s="35">
        <f t="shared" si="1"/>
        <v>44.756681753666804</v>
      </c>
      <c r="G134" s="41"/>
    </row>
    <row r="135" spans="1:7" ht="22.5" customHeight="1" x14ac:dyDescent="0.3">
      <c r="A135" s="9" t="s">
        <v>104</v>
      </c>
      <c r="B135" s="10">
        <v>543.36896618834248</v>
      </c>
      <c r="C135" s="11">
        <v>2</v>
      </c>
      <c r="D135" s="9">
        <v>0.11467849799805216</v>
      </c>
      <c r="E135" s="35">
        <f t="shared" ref="E135:E176" si="2">B135*C135*D135</f>
        <v>124.62547380246701</v>
      </c>
      <c r="G135" s="41"/>
    </row>
    <row r="136" spans="1:7" ht="16.5" customHeight="1" x14ac:dyDescent="0.3">
      <c r="A136" s="9" t="s">
        <v>105</v>
      </c>
      <c r="B136" s="10">
        <v>549.6595670002007</v>
      </c>
      <c r="C136" s="11">
        <v>12</v>
      </c>
      <c r="D136" s="9">
        <v>2.866962449951304E-2</v>
      </c>
      <c r="E136" s="35">
        <f t="shared" si="2"/>
        <v>189.10240066152821</v>
      </c>
      <c r="G136" s="41"/>
    </row>
    <row r="137" spans="1:7" ht="21" customHeight="1" x14ac:dyDescent="0.3">
      <c r="A137" s="9" t="s">
        <v>106</v>
      </c>
      <c r="B137" s="10">
        <v>705.9418113727105</v>
      </c>
      <c r="C137" s="11">
        <v>12</v>
      </c>
      <c r="D137" s="9">
        <v>8.3858651661075645E-2</v>
      </c>
      <c r="E137" s="35">
        <f t="shared" si="2"/>
        <v>710.39194143471479</v>
      </c>
      <c r="G137" s="41"/>
    </row>
    <row r="138" spans="1:7" ht="15.75" customHeight="1" x14ac:dyDescent="0.3">
      <c r="A138" s="9" t="s">
        <v>107</v>
      </c>
      <c r="B138" s="10">
        <v>209.15982981381686</v>
      </c>
      <c r="C138" s="11">
        <v>2</v>
      </c>
      <c r="D138" s="9">
        <v>0.28669624499513041</v>
      </c>
      <c r="E138" s="35">
        <f t="shared" si="2"/>
        <v>119.93067562288364</v>
      </c>
      <c r="G138" s="41"/>
    </row>
    <row r="139" spans="1:7" ht="18.75" customHeight="1" x14ac:dyDescent="0.3">
      <c r="A139" s="9" t="s">
        <v>108</v>
      </c>
      <c r="B139" s="10">
        <v>469.18822349145586</v>
      </c>
      <c r="C139" s="11">
        <v>1</v>
      </c>
      <c r="D139" s="9">
        <v>6.5760247254085066E-2</v>
      </c>
      <c r="E139" s="35">
        <f t="shared" si="2"/>
        <v>30.853933585503061</v>
      </c>
      <c r="G139" s="41"/>
    </row>
    <row r="140" spans="1:7" ht="16.5" customHeight="1" x14ac:dyDescent="0.3">
      <c r="A140" s="9" t="s">
        <v>109</v>
      </c>
      <c r="B140" s="10">
        <v>361.15503290486379</v>
      </c>
      <c r="C140" s="11">
        <v>1</v>
      </c>
      <c r="D140" s="9">
        <v>4.3004436749269563E-2</v>
      </c>
      <c r="E140" s="35">
        <f t="shared" si="2"/>
        <v>15.531268769237583</v>
      </c>
      <c r="G140" s="41"/>
    </row>
    <row r="141" spans="1:7" ht="18" customHeight="1" x14ac:dyDescent="0.3">
      <c r="A141" s="9" t="s">
        <v>110</v>
      </c>
      <c r="B141" s="10">
        <v>244.62294569789327</v>
      </c>
      <c r="C141" s="11">
        <v>1</v>
      </c>
      <c r="D141" s="9">
        <v>0.67209791148144138</v>
      </c>
      <c r="E141" s="35">
        <f t="shared" si="2"/>
        <v>164.41057090399212</v>
      </c>
      <c r="G141" s="41"/>
    </row>
    <row r="142" spans="1:7" ht="18" customHeight="1" x14ac:dyDescent="0.3">
      <c r="A142" s="9" t="s">
        <v>111</v>
      </c>
      <c r="B142" s="10">
        <v>1245.4862879406505</v>
      </c>
      <c r="C142" s="11">
        <v>1</v>
      </c>
      <c r="D142" s="9">
        <v>0.83006242289795484</v>
      </c>
      <c r="E142" s="35">
        <f t="shared" si="2"/>
        <v>1033.8313658541963</v>
      </c>
      <c r="G142" s="41"/>
    </row>
    <row r="143" spans="1:7" ht="21.75" customHeight="1" x14ac:dyDescent="0.3">
      <c r="A143" s="9" t="s">
        <v>112</v>
      </c>
      <c r="B143" s="10">
        <v>640.66334010277205</v>
      </c>
      <c r="C143" s="11">
        <v>1</v>
      </c>
      <c r="D143" s="9">
        <v>0.21218081917541393</v>
      </c>
      <c r="E143" s="35">
        <f t="shared" si="2"/>
        <v>135.93647231866299</v>
      </c>
      <c r="G143" s="41"/>
    </row>
    <row r="144" spans="1:7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  <c r="G144" s="41"/>
    </row>
    <row r="145" spans="1:7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  <c r="G145" s="41"/>
    </row>
    <row r="146" spans="1:7" ht="15.75" customHeight="1" x14ac:dyDescent="0.3">
      <c r="A146" s="9" t="s">
        <v>113</v>
      </c>
      <c r="B146" s="10">
        <v>20506.252602339333</v>
      </c>
      <c r="C146" s="11">
        <v>32</v>
      </c>
      <c r="D146" s="9">
        <v>8.1913212855751552E-2</v>
      </c>
      <c r="E146" s="35">
        <f t="shared" si="2"/>
        <v>53751.457097255392</v>
      </c>
      <c r="G146" s="41"/>
    </row>
    <row r="147" spans="1:7" ht="18" customHeight="1" x14ac:dyDescent="0.3">
      <c r="A147" s="9" t="s">
        <v>114</v>
      </c>
      <c r="B147" s="10">
        <v>87.461811022397754</v>
      </c>
      <c r="C147" s="11">
        <v>31</v>
      </c>
      <c r="D147" s="9">
        <v>0.81913212855751538</v>
      </c>
      <c r="E147" s="35">
        <f t="shared" si="2"/>
        <v>2220.9261623384268</v>
      </c>
      <c r="G147" s="41"/>
    </row>
    <row r="148" spans="1:7" ht="18" customHeight="1" x14ac:dyDescent="0.3">
      <c r="A148" s="9" t="s">
        <v>115</v>
      </c>
      <c r="B148" s="10">
        <v>4747.3087888643477</v>
      </c>
      <c r="C148" s="11">
        <v>97</v>
      </c>
      <c r="D148" s="9">
        <v>8.1913212855751552E-2</v>
      </c>
      <c r="E148" s="35">
        <f t="shared" si="2"/>
        <v>37720.129585479866</v>
      </c>
      <c r="G148" s="41"/>
    </row>
    <row r="149" spans="1:7" ht="21.75" customHeight="1" x14ac:dyDescent="0.3">
      <c r="A149" s="9" t="s">
        <v>116</v>
      </c>
      <c r="B149" s="10">
        <v>166.49703563113994</v>
      </c>
      <c r="C149" s="11">
        <v>1</v>
      </c>
      <c r="D149" s="9">
        <v>5.6155347094470294</v>
      </c>
      <c r="E149" s="35">
        <f t="shared" si="2"/>
        <v>934.96988260670514</v>
      </c>
      <c r="G149" s="41"/>
    </row>
    <row r="150" spans="1:7" ht="15" customHeight="1" x14ac:dyDescent="0.3">
      <c r="A150" s="9" t="s">
        <v>117</v>
      </c>
      <c r="B150" s="10">
        <v>79.950557325877512</v>
      </c>
      <c r="C150" s="11">
        <v>1</v>
      </c>
      <c r="D150" s="9">
        <v>511.95758034844715</v>
      </c>
      <c r="E150" s="35">
        <f t="shared" si="2"/>
        <v>40931.293876066069</v>
      </c>
      <c r="G150" s="41"/>
    </row>
    <row r="151" spans="1:7" ht="19.5" customHeight="1" x14ac:dyDescent="0.3">
      <c r="A151" s="9" t="s">
        <v>118</v>
      </c>
      <c r="B151" s="10">
        <v>49.969098328673439</v>
      </c>
      <c r="C151" s="11">
        <v>1</v>
      </c>
      <c r="D151" s="9">
        <v>737.21891570176388</v>
      </c>
      <c r="E151" s="35">
        <f t="shared" si="2"/>
        <v>36838.164488459457</v>
      </c>
      <c r="G151" s="41"/>
    </row>
    <row r="152" spans="1:7" ht="15" customHeight="1" x14ac:dyDescent="0.3">
      <c r="A152" s="9" t="s">
        <v>119</v>
      </c>
      <c r="B152" s="10">
        <v>100.18352898929197</v>
      </c>
      <c r="C152" s="11">
        <v>1</v>
      </c>
      <c r="D152" s="9">
        <v>0.81913212855751538</v>
      </c>
      <c r="E152" s="35">
        <f t="shared" si="2"/>
        <v>82.063547347402277</v>
      </c>
      <c r="G152" s="41"/>
    </row>
    <row r="153" spans="1:7" ht="19.5" customHeight="1" x14ac:dyDescent="0.3">
      <c r="A153" s="9" t="s">
        <v>120</v>
      </c>
      <c r="B153" s="10">
        <v>54.640897833132485</v>
      </c>
      <c r="C153" s="11">
        <v>117</v>
      </c>
      <c r="D153" s="9">
        <v>5.1195758034844712</v>
      </c>
      <c r="E153" s="35">
        <f t="shared" si="2"/>
        <v>32729.371555979138</v>
      </c>
      <c r="G153" s="41"/>
    </row>
    <row r="154" spans="1:7" ht="21" customHeight="1" x14ac:dyDescent="0.3">
      <c r="A154" s="9" t="s">
        <v>121</v>
      </c>
      <c r="B154" s="10">
        <v>20.405136040524294</v>
      </c>
      <c r="C154" s="11">
        <v>1</v>
      </c>
      <c r="D154" s="9">
        <v>154.81597229737039</v>
      </c>
      <c r="E154" s="35">
        <f t="shared" si="2"/>
        <v>3159.0409759738832</v>
      </c>
      <c r="G154" s="41"/>
    </row>
    <row r="155" spans="1:7" ht="18" customHeight="1" x14ac:dyDescent="0.3">
      <c r="A155" s="9" t="s">
        <v>122</v>
      </c>
      <c r="B155" s="10">
        <v>1593.8618200923934</v>
      </c>
      <c r="C155" s="15">
        <v>160</v>
      </c>
      <c r="D155" s="9">
        <v>3.5837030624391301E-2</v>
      </c>
      <c r="E155" s="35">
        <f t="shared" si="2"/>
        <v>9139.0839772318668</v>
      </c>
      <c r="G155" s="41"/>
    </row>
    <row r="156" spans="1:7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0.30717454820906825</v>
      </c>
      <c r="E156" s="35">
        <f t="shared" si="2"/>
        <v>59010.719412594815</v>
      </c>
      <c r="G156" s="41"/>
    </row>
    <row r="157" spans="1:7" ht="15" customHeight="1" x14ac:dyDescent="0.3">
      <c r="A157" s="9" t="s">
        <v>124</v>
      </c>
      <c r="B157" s="10">
        <v>276.67253597965328</v>
      </c>
      <c r="C157" s="15">
        <v>32</v>
      </c>
      <c r="D157" s="9">
        <v>0.5972838437398541</v>
      </c>
      <c r="E157" s="35">
        <f t="shared" si="2"/>
        <v>5288.0651439097728</v>
      </c>
      <c r="G157" s="41"/>
    </row>
    <row r="158" spans="1:7" ht="16.5" customHeight="1" x14ac:dyDescent="0.3">
      <c r="A158" s="20" t="s">
        <v>167</v>
      </c>
      <c r="B158" s="10"/>
      <c r="C158" s="15"/>
      <c r="D158" s="9"/>
      <c r="E158" s="35">
        <f t="shared" si="2"/>
        <v>0</v>
      </c>
      <c r="G158" s="41"/>
    </row>
    <row r="159" spans="1:7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0.81913212855751538</v>
      </c>
      <c r="E159" s="35">
        <f t="shared" si="2"/>
        <v>22648.633390736995</v>
      </c>
      <c r="G159" s="41"/>
    </row>
    <row r="160" spans="1:7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3.5837030624391301E-2</v>
      </c>
      <c r="E160" s="35">
        <f t="shared" si="2"/>
        <v>11709.451345828329</v>
      </c>
      <c r="G160" s="41"/>
    </row>
    <row r="161" spans="1:7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0.30717454820906825</v>
      </c>
      <c r="E161" s="35">
        <f t="shared" si="2"/>
        <v>30666.235807772173</v>
      </c>
      <c r="G161" s="41"/>
    </row>
    <row r="162" spans="1:7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8.1913212855751535E-3</v>
      </c>
      <c r="E162" s="35">
        <f t="shared" si="2"/>
        <v>3831.8860269109587</v>
      </c>
      <c r="G162" s="41"/>
    </row>
    <row r="163" spans="1:7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8.1913212855751535E-3</v>
      </c>
      <c r="E163" s="35">
        <f t="shared" si="2"/>
        <v>21285.087695955437</v>
      </c>
      <c r="G163" s="41"/>
    </row>
    <row r="164" spans="1:7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5.1195758034844712</v>
      </c>
      <c r="E164" s="35">
        <f t="shared" si="2"/>
        <v>6086.6138983776045</v>
      </c>
      <c r="G164" s="41"/>
    </row>
    <row r="165" spans="1:7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0.10239151606968942</v>
      </c>
      <c r="E165" s="35">
        <f t="shared" si="2"/>
        <v>2210.2898693075676</v>
      </c>
      <c r="G165" s="41"/>
    </row>
    <row r="166" spans="1:7" ht="19.5" customHeight="1" x14ac:dyDescent="0.3">
      <c r="A166" s="9" t="s">
        <v>131</v>
      </c>
      <c r="B166" s="10">
        <v>51.360089102946532</v>
      </c>
      <c r="C166" s="15">
        <v>29</v>
      </c>
      <c r="D166" s="9">
        <v>0.5972838437398541</v>
      </c>
      <c r="E166" s="35">
        <f t="shared" si="2"/>
        <v>889.61999159264963</v>
      </c>
      <c r="G166" s="41"/>
    </row>
    <row r="167" spans="1:7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0.10239151606968942</v>
      </c>
      <c r="E167" s="35">
        <f t="shared" si="2"/>
        <v>2210.2898693075676</v>
      </c>
      <c r="G167" s="41"/>
    </row>
    <row r="168" spans="1:7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2.5597879017422356E-2</v>
      </c>
      <c r="E168" s="35">
        <f t="shared" si="2"/>
        <v>1154.2777188163379</v>
      </c>
      <c r="G168" s="41"/>
    </row>
    <row r="169" spans="1:7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2.0478303213937887</v>
      </c>
      <c r="E169" s="35">
        <f t="shared" si="2"/>
        <v>302.39829683213736</v>
      </c>
      <c r="G169" s="41"/>
    </row>
    <row r="170" spans="1:7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2.0478303213937887</v>
      </c>
      <c r="E170" s="35">
        <f t="shared" si="2"/>
        <v>675.22900852234466</v>
      </c>
      <c r="G170" s="41"/>
    </row>
    <row r="171" spans="1:7" ht="20.100000000000001" customHeight="1" x14ac:dyDescent="0.3">
      <c r="A171" s="9" t="s">
        <v>135</v>
      </c>
      <c r="B171" s="10">
        <v>169.43452454321087</v>
      </c>
      <c r="C171" s="11">
        <v>1</v>
      </c>
      <c r="D171" s="9">
        <v>1.0239151606968944</v>
      </c>
      <c r="E171" s="35">
        <f t="shared" si="2"/>
        <v>173.48657842526364</v>
      </c>
      <c r="G171" s="41"/>
    </row>
    <row r="172" spans="1:7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2.0478303213937887</v>
      </c>
      <c r="E172" s="35">
        <f t="shared" si="2"/>
        <v>708.17870009257774</v>
      </c>
      <c r="G172" s="41"/>
    </row>
    <row r="173" spans="1:7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2.0478303213937887</v>
      </c>
      <c r="E173" s="35">
        <f t="shared" si="2"/>
        <v>327.49870775123117</v>
      </c>
      <c r="G173" s="41"/>
    </row>
    <row r="174" spans="1:7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1.0239151606968944</v>
      </c>
      <c r="E174" s="35">
        <f t="shared" si="2"/>
        <v>1467.0784436520141</v>
      </c>
      <c r="G174" s="41"/>
    </row>
    <row r="175" spans="1:7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0.20478303213937885</v>
      </c>
      <c r="E175" s="35">
        <f t="shared" si="2"/>
        <v>5476.229106799753</v>
      </c>
      <c r="G175" s="41"/>
    </row>
    <row r="176" spans="1:7" ht="18.75" x14ac:dyDescent="0.3">
      <c r="A176" s="9" t="s">
        <v>140</v>
      </c>
      <c r="B176" s="10">
        <v>21142.205206669267</v>
      </c>
      <c r="C176" s="11">
        <v>1</v>
      </c>
      <c r="D176" s="9">
        <v>0.30717454820906825</v>
      </c>
      <c r="E176" s="35">
        <f t="shared" si="2"/>
        <v>6494.3473325020423</v>
      </c>
      <c r="G176" s="41"/>
    </row>
    <row r="177" spans="1:8" ht="18.75" x14ac:dyDescent="0.3">
      <c r="A177" s="17"/>
      <c r="B177" s="17"/>
      <c r="C177" s="17"/>
      <c r="D177" s="36"/>
      <c r="E177" s="18">
        <f>SUM(E6:E176)</f>
        <v>799522.62061445066</v>
      </c>
    </row>
    <row r="178" spans="1:8" s="23" customFormat="1" ht="18.75" x14ac:dyDescent="0.3">
      <c r="A178" s="17"/>
      <c r="B178" s="17"/>
      <c r="C178" s="17"/>
      <c r="D178" s="36"/>
      <c r="E178" s="18"/>
      <c r="H178" s="37"/>
    </row>
    <row r="180" spans="1:8" x14ac:dyDescent="0.2">
      <c r="E180" s="26"/>
    </row>
    <row r="181" spans="1:8" x14ac:dyDescent="0.2">
      <c r="A181" s="23"/>
      <c r="E181" s="26"/>
    </row>
    <row r="182" spans="1:8" x14ac:dyDescent="0.2">
      <c r="D182" s="6"/>
    </row>
  </sheetData>
  <dataValidations count="2">
    <dataValidation type="list" allowBlank="1" showInputMessage="1" showErrorMessage="1" sqref="A11:A12 A16 A21 A29 A31 A33 A37 A41 A43 A50:A51 A54 A75 A107 A122 A124 A126:A127 A144:A145 A158">
      <formula1>#REF!</formula1>
    </dataValidation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H181"/>
  <sheetViews>
    <sheetView zoomScale="70" zoomScaleNormal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11" sqref="C11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6" width="8.5703125" style="22"/>
    <col min="7" max="8" width="12" style="22" bestFit="1" customWidth="1"/>
    <col min="9" max="16384" width="8.5703125" style="22"/>
  </cols>
  <sheetData>
    <row r="2" spans="1:7" x14ac:dyDescent="0.2">
      <c r="B2" s="24"/>
      <c r="C2" s="24"/>
      <c r="D2" s="24"/>
      <c r="E2" s="24"/>
    </row>
    <row r="3" spans="1:7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7" s="25" customFormat="1" ht="79.5" customHeight="1" x14ac:dyDescent="0.2">
      <c r="A4" s="28" t="s">
        <v>168</v>
      </c>
      <c r="B4" s="19"/>
      <c r="C4" s="19"/>
      <c r="D4" s="19"/>
      <c r="E4" s="19"/>
    </row>
    <row r="5" spans="1:7" ht="16.5" customHeight="1" x14ac:dyDescent="0.25">
      <c r="A5" s="21" t="s">
        <v>169</v>
      </c>
      <c r="B5" s="19"/>
      <c r="C5" s="19"/>
      <c r="D5" s="19"/>
      <c r="E5" s="19"/>
    </row>
    <row r="6" spans="1:7" ht="15.75" customHeight="1" x14ac:dyDescent="0.3">
      <c r="A6" s="9" t="s">
        <v>0</v>
      </c>
      <c r="B6" s="10">
        <v>112.25058248553221</v>
      </c>
      <c r="C6" s="11">
        <v>1</v>
      </c>
      <c r="D6" s="9">
        <v>2.2744</v>
      </c>
      <c r="E6" s="35">
        <f>B6*C6*D6</f>
        <v>255.30272480509444</v>
      </c>
      <c r="G6" s="41"/>
    </row>
    <row r="7" spans="1:7" ht="18.75" customHeight="1" x14ac:dyDescent="0.3">
      <c r="A7" s="9" t="s">
        <v>1</v>
      </c>
      <c r="B7" s="10">
        <v>25709.826822546893</v>
      </c>
      <c r="C7" s="11">
        <v>1</v>
      </c>
      <c r="D7" s="12">
        <v>9.8448219889622338E-2</v>
      </c>
      <c r="E7" s="35">
        <f t="shared" ref="E7:E70" si="0">B7*C7*D7</f>
        <v>2531.0866843502067</v>
      </c>
      <c r="G7" s="41"/>
    </row>
    <row r="8" spans="1:7" ht="19.5" customHeight="1" x14ac:dyDescent="0.3">
      <c r="A8" s="9" t="s">
        <v>2</v>
      </c>
      <c r="B8" s="10">
        <v>667.80701770372343</v>
      </c>
      <c r="C8" s="11">
        <v>1</v>
      </c>
      <c r="D8" s="13">
        <v>0.98448219889622335</v>
      </c>
      <c r="E8" s="35">
        <f t="shared" si="0"/>
        <v>657.44412122729079</v>
      </c>
      <c r="G8" s="41"/>
    </row>
    <row r="9" spans="1:7" ht="17.25" customHeight="1" x14ac:dyDescent="0.3">
      <c r="A9" s="9" t="s">
        <v>3</v>
      </c>
      <c r="B9" s="10">
        <v>26603.384361384007</v>
      </c>
      <c r="C9" s="11">
        <v>1</v>
      </c>
      <c r="D9" s="9">
        <v>1.968964397792447E-2</v>
      </c>
      <c r="E9" s="35">
        <f t="shared" si="0"/>
        <v>523.81116668353468</v>
      </c>
      <c r="G9" s="41"/>
    </row>
    <row r="10" spans="1:7" ht="18" customHeight="1" x14ac:dyDescent="0.3">
      <c r="A10" s="9" t="s">
        <v>4</v>
      </c>
      <c r="B10" s="10">
        <v>191.90348605315467</v>
      </c>
      <c r="C10" s="11">
        <v>1</v>
      </c>
      <c r="D10" s="9">
        <v>5.9068931933773401</v>
      </c>
      <c r="E10" s="35">
        <f t="shared" si="0"/>
        <v>1133.5533955527626</v>
      </c>
      <c r="G10" s="41"/>
    </row>
    <row r="11" spans="1:7" ht="18" customHeight="1" x14ac:dyDescent="0.3">
      <c r="A11" s="27" t="s">
        <v>146</v>
      </c>
      <c r="B11" s="10"/>
      <c r="C11" s="11"/>
      <c r="D11" s="9"/>
      <c r="E11" s="35">
        <f t="shared" si="0"/>
        <v>0</v>
      </c>
      <c r="G11" s="41"/>
    </row>
    <row r="12" spans="1:7" ht="22.5" customHeight="1" x14ac:dyDescent="0.3">
      <c r="A12" s="27" t="s">
        <v>147</v>
      </c>
      <c r="B12" s="10"/>
      <c r="C12" s="11"/>
      <c r="D12" s="9"/>
      <c r="E12" s="35">
        <f t="shared" si="0"/>
        <v>0</v>
      </c>
      <c r="G12" s="41"/>
    </row>
    <row r="13" spans="1:7" ht="19.5" customHeight="1" x14ac:dyDescent="0.3">
      <c r="A13" s="9" t="s">
        <v>5</v>
      </c>
      <c r="B13" s="10">
        <v>895.12643982052487</v>
      </c>
      <c r="C13" s="11">
        <v>1</v>
      </c>
      <c r="D13" s="9">
        <v>2.2744</v>
      </c>
      <c r="E13" s="35">
        <f t="shared" si="0"/>
        <v>2035.8755747278017</v>
      </c>
      <c r="G13" s="41"/>
    </row>
    <row r="14" spans="1:7" ht="18" customHeight="1" x14ac:dyDescent="0.3">
      <c r="A14" s="9" t="s">
        <v>6</v>
      </c>
      <c r="B14" s="10">
        <v>12971.908607749832</v>
      </c>
      <c r="C14" s="11">
        <v>1</v>
      </c>
      <c r="D14" s="9">
        <v>0.98448219889622335</v>
      </c>
      <c r="E14" s="35">
        <f t="shared" si="0"/>
        <v>12770.613110038403</v>
      </c>
      <c r="G14" s="41"/>
    </row>
    <row r="15" spans="1:7" ht="17.25" customHeight="1" x14ac:dyDescent="0.3">
      <c r="A15" s="9" t="s">
        <v>7</v>
      </c>
      <c r="B15" s="10">
        <v>38381.187601337369</v>
      </c>
      <c r="C15" s="11">
        <v>1</v>
      </c>
      <c r="D15" s="9">
        <v>4.9224109944811169E-2</v>
      </c>
      <c r="E15" s="35">
        <f t="shared" si="0"/>
        <v>1889.279798300654</v>
      </c>
      <c r="G15" s="41"/>
    </row>
    <row r="16" spans="1:7" ht="36" customHeight="1" x14ac:dyDescent="0.3">
      <c r="A16" s="20" t="s">
        <v>148</v>
      </c>
      <c r="B16" s="10"/>
      <c r="C16" s="11"/>
      <c r="D16" s="9"/>
      <c r="E16" s="35">
        <f t="shared" si="0"/>
        <v>0</v>
      </c>
      <c r="G16" s="41"/>
    </row>
    <row r="17" spans="1:7" ht="21" customHeight="1" x14ac:dyDescent="0.3">
      <c r="A17" s="9" t="s">
        <v>8</v>
      </c>
      <c r="B17" s="10">
        <v>454.55889367627657</v>
      </c>
      <c r="C17" s="11">
        <v>1</v>
      </c>
      <c r="D17" s="9">
        <v>0.37916470468564012</v>
      </c>
      <c r="E17" s="35">
        <f t="shared" si="0"/>
        <v>172.3526886829967</v>
      </c>
      <c r="G17" s="41"/>
    </row>
    <row r="18" spans="1:7" ht="18" customHeight="1" x14ac:dyDescent="0.3">
      <c r="A18" s="9" t="s">
        <v>9</v>
      </c>
      <c r="B18" s="10">
        <v>371.61019045067877</v>
      </c>
      <c r="C18" s="11">
        <v>1</v>
      </c>
      <c r="D18" s="9">
        <v>0.37916470468564012</v>
      </c>
      <c r="E18" s="35">
        <f t="shared" si="0"/>
        <v>140.90146812040609</v>
      </c>
      <c r="G18" s="41"/>
    </row>
    <row r="19" spans="1:7" ht="16.5" customHeight="1" x14ac:dyDescent="0.3">
      <c r="A19" s="9" t="s">
        <v>10</v>
      </c>
      <c r="B19" s="10">
        <v>69919.260745555337</v>
      </c>
      <c r="C19" s="11">
        <v>1</v>
      </c>
      <c r="D19" s="9">
        <v>9.8448219889622338E-2</v>
      </c>
      <c r="E19" s="35">
        <f t="shared" si="0"/>
        <v>6883.4267563982712</v>
      </c>
      <c r="G19" s="41"/>
    </row>
    <row r="20" spans="1:7" ht="19.5" customHeight="1" x14ac:dyDescent="0.3">
      <c r="A20" s="9" t="s">
        <v>11</v>
      </c>
      <c r="B20" s="10">
        <v>4546.3351879767752</v>
      </c>
      <c r="C20" s="11">
        <v>1</v>
      </c>
      <c r="D20" s="9">
        <v>0.98448219889622335</v>
      </c>
      <c r="E20" s="35">
        <f t="shared" si="0"/>
        <v>4475.7860627786504</v>
      </c>
      <c r="G20" s="41"/>
    </row>
    <row r="21" spans="1:7" ht="18" customHeight="1" x14ac:dyDescent="0.3">
      <c r="A21" s="29" t="s">
        <v>149</v>
      </c>
      <c r="B21" s="10"/>
      <c r="C21" s="11"/>
      <c r="D21" s="9"/>
      <c r="E21" s="35">
        <f t="shared" si="0"/>
        <v>0</v>
      </c>
      <c r="G21" s="41"/>
    </row>
    <row r="22" spans="1:7" ht="15" customHeight="1" x14ac:dyDescent="0.3">
      <c r="A22" s="9" t="s">
        <v>12</v>
      </c>
      <c r="B22" s="10">
        <v>929.02547612669673</v>
      </c>
      <c r="C22" s="11">
        <v>2</v>
      </c>
      <c r="D22" s="9">
        <v>0.1772067958013202</v>
      </c>
      <c r="E22" s="35">
        <f t="shared" si="0"/>
        <v>329.25925568441568</v>
      </c>
      <c r="G22" s="41"/>
    </row>
    <row r="23" spans="1:7" ht="16.5" customHeight="1" x14ac:dyDescent="0.3">
      <c r="A23" s="9" t="s">
        <v>13</v>
      </c>
      <c r="B23" s="10">
        <v>995.38443870717504</v>
      </c>
      <c r="C23" s="11">
        <v>2</v>
      </c>
      <c r="D23" s="9">
        <v>0.70882718320528082</v>
      </c>
      <c r="E23" s="35">
        <f t="shared" si="0"/>
        <v>1411.1110957903527</v>
      </c>
      <c r="G23" s="41"/>
    </row>
    <row r="24" spans="1:7" ht="16.5" customHeight="1" x14ac:dyDescent="0.3">
      <c r="A24" s="9" t="s">
        <v>14</v>
      </c>
      <c r="B24" s="10">
        <v>539.66626194967307</v>
      </c>
      <c r="C24" s="11">
        <v>2</v>
      </c>
      <c r="D24" s="9">
        <v>7.0882718320528086</v>
      </c>
      <c r="E24" s="35">
        <f t="shared" si="0"/>
        <v>7650.6023265742006</v>
      </c>
      <c r="G24" s="41"/>
    </row>
    <row r="25" spans="1:7" ht="20.25" customHeight="1" x14ac:dyDescent="0.3">
      <c r="A25" s="9" t="s">
        <v>15</v>
      </c>
      <c r="B25" s="10">
        <v>779.51793392730576</v>
      </c>
      <c r="C25" s="11">
        <v>1</v>
      </c>
      <c r="D25" s="9">
        <v>7.0882718320528086</v>
      </c>
      <c r="E25" s="35">
        <f t="shared" si="0"/>
        <v>5525.4350136369239</v>
      </c>
      <c r="G25" s="41"/>
    </row>
    <row r="26" spans="1:7" ht="21" customHeight="1" x14ac:dyDescent="0.3">
      <c r="A26" s="9" t="s">
        <v>16</v>
      </c>
      <c r="B26" s="10">
        <v>19725.134270513805</v>
      </c>
      <c r="C26" s="11">
        <v>1</v>
      </c>
      <c r="D26" s="9">
        <v>4.9224109944811169E-2</v>
      </c>
      <c r="E26" s="35">
        <f t="shared" si="0"/>
        <v>970.95217800793421</v>
      </c>
      <c r="G26" s="41"/>
    </row>
    <row r="27" spans="1:7" ht="15" customHeight="1" x14ac:dyDescent="0.3">
      <c r="A27" s="9" t="s">
        <v>17</v>
      </c>
      <c r="B27" s="10">
        <v>8270.0277058353131</v>
      </c>
      <c r="C27" s="11">
        <v>1</v>
      </c>
      <c r="D27" s="9">
        <v>4.9224109944811169E-2</v>
      </c>
      <c r="E27" s="35">
        <f t="shared" si="0"/>
        <v>407.08475303867192</v>
      </c>
      <c r="G27" s="41"/>
    </row>
    <row r="28" spans="1:7" ht="20.25" customHeight="1" x14ac:dyDescent="0.3">
      <c r="A28" s="9" t="s">
        <v>18</v>
      </c>
      <c r="B28" s="10">
        <v>71502.97858376948</v>
      </c>
      <c r="C28" s="11">
        <v>1</v>
      </c>
      <c r="D28" s="9">
        <v>3.4456876961367823E-2</v>
      </c>
      <c r="E28" s="35">
        <f t="shared" si="0"/>
        <v>2463.7693354322632</v>
      </c>
      <c r="G28" s="41"/>
    </row>
    <row r="29" spans="1:7" ht="22.5" customHeight="1" x14ac:dyDescent="0.3">
      <c r="A29" s="29" t="s">
        <v>150</v>
      </c>
      <c r="B29" s="30"/>
      <c r="C29" s="31"/>
      <c r="D29" s="9"/>
      <c r="E29" s="35">
        <f t="shared" si="0"/>
        <v>0</v>
      </c>
      <c r="G29" s="41"/>
    </row>
    <row r="30" spans="1:7" ht="19.5" customHeight="1" x14ac:dyDescent="0.3">
      <c r="A30" s="9" t="s">
        <v>19</v>
      </c>
      <c r="B30" s="10">
        <v>7971.9856978859434</v>
      </c>
      <c r="C30" s="11">
        <v>1</v>
      </c>
      <c r="D30" s="9">
        <v>0.21658608375716915</v>
      </c>
      <c r="E30" s="35">
        <f t="shared" si="0"/>
        <v>1726.6211620732795</v>
      </c>
      <c r="G30" s="41"/>
    </row>
    <row r="31" spans="1:7" ht="19.5" customHeight="1" x14ac:dyDescent="0.3">
      <c r="A31" s="29" t="s">
        <v>151</v>
      </c>
      <c r="B31" s="10"/>
      <c r="C31" s="11"/>
      <c r="D31" s="9"/>
      <c r="E31" s="35">
        <f t="shared" si="0"/>
        <v>0</v>
      </c>
      <c r="G31" s="41"/>
    </row>
    <row r="32" spans="1:7" ht="20.25" customHeight="1" x14ac:dyDescent="0.3">
      <c r="A32" s="9" t="s">
        <v>20</v>
      </c>
      <c r="B32" s="10">
        <v>1705.6002265292623</v>
      </c>
      <c r="C32" s="11">
        <v>1</v>
      </c>
      <c r="D32" s="9">
        <v>3.9379287955848934</v>
      </c>
      <c r="E32" s="35">
        <f t="shared" si="0"/>
        <v>6716.5322458056989</v>
      </c>
      <c r="G32" s="41"/>
    </row>
    <row r="33" spans="1:7" ht="19.5" customHeight="1" x14ac:dyDescent="0.3">
      <c r="A33" s="29" t="s">
        <v>152</v>
      </c>
      <c r="B33" s="10"/>
      <c r="C33" s="11"/>
      <c r="D33" s="9"/>
      <c r="E33" s="35">
        <f t="shared" si="0"/>
        <v>0</v>
      </c>
      <c r="G33" s="41"/>
    </row>
    <row r="34" spans="1:7" ht="15" customHeight="1" x14ac:dyDescent="0.3">
      <c r="A34" s="9" t="s">
        <v>21</v>
      </c>
      <c r="B34" s="10">
        <v>265.35031365736762</v>
      </c>
      <c r="C34" s="11">
        <v>1</v>
      </c>
      <c r="D34" s="9">
        <v>4.9224109944811163</v>
      </c>
      <c r="E34" s="35">
        <f t="shared" si="0"/>
        <v>1306.163301336039</v>
      </c>
      <c r="G34" s="41"/>
    </row>
    <row r="35" spans="1:7" ht="19.5" customHeight="1" x14ac:dyDescent="0.3">
      <c r="A35" s="9" t="s">
        <v>22</v>
      </c>
      <c r="B35" s="10">
        <v>3845.5722691022784</v>
      </c>
      <c r="C35" s="11">
        <v>1</v>
      </c>
      <c r="D35" s="9">
        <v>0.98448219889622335</v>
      </c>
      <c r="E35" s="35">
        <f t="shared" si="0"/>
        <v>3785.8974435001501</v>
      </c>
      <c r="G35" s="41"/>
    </row>
    <row r="36" spans="1:7" ht="15" customHeight="1" x14ac:dyDescent="0.3">
      <c r="A36" s="9" t="s">
        <v>23</v>
      </c>
      <c r="B36" s="10">
        <v>7700.318539492494</v>
      </c>
      <c r="C36" s="11">
        <v>1</v>
      </c>
      <c r="D36" s="9">
        <v>0.98448219889622335</v>
      </c>
      <c r="E36" s="35">
        <f t="shared" si="0"/>
        <v>7580.8265279609259</v>
      </c>
      <c r="G36" s="41"/>
    </row>
    <row r="37" spans="1:7" ht="21" customHeight="1" x14ac:dyDescent="0.3">
      <c r="A37" s="29" t="s">
        <v>153</v>
      </c>
      <c r="B37" s="10"/>
      <c r="C37" s="11"/>
      <c r="D37" s="9"/>
      <c r="E37" s="35">
        <f t="shared" si="0"/>
        <v>0</v>
      </c>
      <c r="G37" s="41"/>
    </row>
    <row r="38" spans="1:7" ht="16.5" customHeight="1" x14ac:dyDescent="0.3">
      <c r="A38" s="9" t="s">
        <v>24</v>
      </c>
      <c r="B38" s="10">
        <v>1327.1792516095668</v>
      </c>
      <c r="C38" s="11">
        <v>1</v>
      </c>
      <c r="D38" s="9">
        <v>2.2744</v>
      </c>
      <c r="E38" s="35">
        <f t="shared" si="0"/>
        <v>3018.5364898607986</v>
      </c>
      <c r="G38" s="41"/>
    </row>
    <row r="39" spans="1:7" ht="17.25" customHeight="1" x14ac:dyDescent="0.3">
      <c r="A39" s="9" t="s">
        <v>25</v>
      </c>
      <c r="B39" s="10">
        <v>3737.150437697162</v>
      </c>
      <c r="C39" s="11">
        <v>1</v>
      </c>
      <c r="D39" s="9">
        <v>0.98448219889622335</v>
      </c>
      <c r="E39" s="35">
        <f t="shared" si="0"/>
        <v>3679.1580805100857</v>
      </c>
      <c r="G39" s="41"/>
    </row>
    <row r="40" spans="1:7" ht="15" customHeight="1" x14ac:dyDescent="0.3">
      <c r="A40" s="9" t="s">
        <v>26</v>
      </c>
      <c r="B40" s="10">
        <v>17803.276000127047</v>
      </c>
      <c r="C40" s="11">
        <v>1</v>
      </c>
      <c r="D40" s="9">
        <v>0.98448219889622335</v>
      </c>
      <c r="E40" s="35">
        <f t="shared" si="0"/>
        <v>17527.008304161434</v>
      </c>
      <c r="G40" s="41"/>
    </row>
    <row r="41" spans="1:7" ht="17.25" customHeight="1" x14ac:dyDescent="0.3">
      <c r="A41" s="33" t="s">
        <v>154</v>
      </c>
      <c r="B41" s="10"/>
      <c r="C41" s="11"/>
      <c r="D41" s="9"/>
      <c r="E41" s="35">
        <f t="shared" si="0"/>
        <v>0</v>
      </c>
      <c r="G41" s="41"/>
    </row>
    <row r="42" spans="1:7" ht="15.75" customHeight="1" x14ac:dyDescent="0.3">
      <c r="A42" s="9" t="s">
        <v>27</v>
      </c>
      <c r="B42" s="10">
        <v>362.60383071586557</v>
      </c>
      <c r="C42" s="11">
        <v>1</v>
      </c>
      <c r="D42" s="9">
        <v>4.9224109944811163</v>
      </c>
      <c r="E42" s="35">
        <f t="shared" si="0"/>
        <v>1784.8850829567461</v>
      </c>
      <c r="G42" s="41"/>
    </row>
    <row r="43" spans="1:7" ht="37.5" customHeight="1" x14ac:dyDescent="0.3">
      <c r="A43" s="20" t="s">
        <v>155</v>
      </c>
      <c r="B43" s="10"/>
      <c r="C43" s="11"/>
      <c r="D43" s="9"/>
      <c r="E43" s="35">
        <f t="shared" si="0"/>
        <v>0</v>
      </c>
      <c r="G43" s="41"/>
    </row>
    <row r="44" spans="1:7" ht="17.25" customHeight="1" x14ac:dyDescent="0.3">
      <c r="A44" s="9" t="s">
        <v>28</v>
      </c>
      <c r="B44" s="10">
        <v>995.38443870717515</v>
      </c>
      <c r="C44" s="11">
        <v>1</v>
      </c>
      <c r="D44" s="34">
        <v>2.2744</v>
      </c>
      <c r="E44" s="35">
        <f t="shared" si="0"/>
        <v>2263.902367395599</v>
      </c>
      <c r="G44" s="41"/>
    </row>
    <row r="45" spans="1:7" ht="19.5" customHeight="1" x14ac:dyDescent="0.3">
      <c r="A45" s="9" t="s">
        <v>29</v>
      </c>
      <c r="B45" s="10">
        <v>27041.956640870718</v>
      </c>
      <c r="C45" s="11">
        <v>1</v>
      </c>
      <c r="D45" s="9">
        <v>9.8448219889622351E-3</v>
      </c>
      <c r="E45" s="35">
        <f t="shared" si="0"/>
        <v>266.22324936260736</v>
      </c>
      <c r="G45" s="41"/>
    </row>
    <row r="46" spans="1:7" ht="15" customHeight="1" x14ac:dyDescent="0.3">
      <c r="A46" s="9" t="s">
        <v>30</v>
      </c>
      <c r="B46" s="10">
        <v>17006.087670234167</v>
      </c>
      <c r="C46" s="11">
        <v>1</v>
      </c>
      <c r="D46" s="9">
        <v>4.725514554701872E-2</v>
      </c>
      <c r="E46" s="35">
        <f t="shared" si="0"/>
        <v>803.62514804227601</v>
      </c>
      <c r="G46" s="41"/>
    </row>
    <row r="47" spans="1:7" ht="19.5" customHeight="1" x14ac:dyDescent="0.3">
      <c r="A47" s="9" t="s">
        <v>31</v>
      </c>
      <c r="B47" s="10">
        <v>227.82071626188042</v>
      </c>
      <c r="C47" s="11">
        <v>1</v>
      </c>
      <c r="D47" s="9">
        <v>3.9379287955848934</v>
      </c>
      <c r="E47" s="35">
        <f t="shared" si="0"/>
        <v>897.14175879843447</v>
      </c>
      <c r="G47" s="41"/>
    </row>
    <row r="48" spans="1:7" ht="16.5" customHeight="1" x14ac:dyDescent="0.3">
      <c r="A48" s="9" t="s">
        <v>32</v>
      </c>
      <c r="B48" s="10">
        <v>1948.5408805042134</v>
      </c>
      <c r="C48" s="11">
        <v>1</v>
      </c>
      <c r="D48" s="9">
        <v>0.7875857591169787</v>
      </c>
      <c r="E48" s="35">
        <f t="shared" si="0"/>
        <v>1534.6430485423771</v>
      </c>
      <c r="G48" s="41"/>
    </row>
    <row r="49" spans="1:7" ht="18.75" customHeight="1" x14ac:dyDescent="0.3">
      <c r="A49" s="9" t="s">
        <v>33</v>
      </c>
      <c r="B49" s="10">
        <v>115.04144867675035</v>
      </c>
      <c r="C49" s="11">
        <v>1</v>
      </c>
      <c r="D49" s="9">
        <v>3.9379287955848934</v>
      </c>
      <c r="E49" s="35">
        <f t="shared" si="0"/>
        <v>453.02503342997682</v>
      </c>
      <c r="G49" s="41"/>
    </row>
    <row r="50" spans="1:7" ht="57" customHeight="1" x14ac:dyDescent="0.3">
      <c r="A50" s="20" t="s">
        <v>156</v>
      </c>
      <c r="B50" s="9"/>
      <c r="C50" s="10"/>
      <c r="D50" s="9"/>
      <c r="E50" s="35">
        <f t="shared" si="0"/>
        <v>0</v>
      </c>
      <c r="G50" s="41"/>
    </row>
    <row r="51" spans="1:7" ht="19.5" customHeight="1" x14ac:dyDescent="0.3">
      <c r="A51" s="29" t="s">
        <v>157</v>
      </c>
      <c r="B51" s="9"/>
      <c r="C51" s="10"/>
      <c r="D51" s="9"/>
      <c r="E51" s="35">
        <f t="shared" si="0"/>
        <v>0</v>
      </c>
      <c r="G51" s="41"/>
    </row>
    <row r="52" spans="1:7" ht="19.5" customHeight="1" x14ac:dyDescent="0.3">
      <c r="A52" s="9" t="s">
        <v>34</v>
      </c>
      <c r="B52" s="10">
        <v>1208.8524267672683</v>
      </c>
      <c r="C52" s="11">
        <v>1</v>
      </c>
      <c r="D52" s="9">
        <v>2.2744</v>
      </c>
      <c r="E52" s="35">
        <f t="shared" si="0"/>
        <v>2749.4139594394751</v>
      </c>
      <c r="G52" s="41"/>
    </row>
    <row r="53" spans="1:7" ht="21" customHeight="1" x14ac:dyDescent="0.3">
      <c r="A53" s="9" t="s">
        <v>35</v>
      </c>
      <c r="B53" s="10">
        <v>602.35350621296618</v>
      </c>
      <c r="C53" s="11">
        <v>1</v>
      </c>
      <c r="D53" s="9">
        <v>4.9224109944811163</v>
      </c>
      <c r="E53" s="35">
        <f t="shared" si="0"/>
        <v>2965.0315215469541</v>
      </c>
      <c r="G53" s="41"/>
    </row>
    <row r="54" spans="1:7" ht="21.75" customHeight="1" x14ac:dyDescent="0.3">
      <c r="A54" s="29" t="s">
        <v>158</v>
      </c>
      <c r="B54" s="10"/>
      <c r="C54" s="11"/>
      <c r="D54" s="9"/>
      <c r="E54" s="35">
        <f t="shared" si="0"/>
        <v>0</v>
      </c>
      <c r="G54" s="41"/>
    </row>
    <row r="55" spans="1:7" ht="22.5" customHeight="1" x14ac:dyDescent="0.3">
      <c r="A55" s="9" t="s">
        <v>36</v>
      </c>
      <c r="B55" s="10">
        <v>19907.688774143502</v>
      </c>
      <c r="C55" s="11">
        <v>1</v>
      </c>
      <c r="D55" s="9">
        <v>0.46516783897846553</v>
      </c>
      <c r="E55" s="35">
        <f t="shared" si="0"/>
        <v>9260.4165661241896</v>
      </c>
      <c r="G55" s="41"/>
    </row>
    <row r="56" spans="1:7" ht="19.5" customHeight="1" x14ac:dyDescent="0.3">
      <c r="A56" s="9" t="s">
        <v>38</v>
      </c>
      <c r="B56" s="10">
        <v>39.018670458420928</v>
      </c>
      <c r="C56" s="11">
        <v>1</v>
      </c>
      <c r="D56" s="9">
        <v>19.689643977924465</v>
      </c>
      <c r="E56" s="35">
        <f t="shared" si="0"/>
        <v>768.26372981826682</v>
      </c>
      <c r="G56" s="41"/>
    </row>
    <row r="57" spans="1:7" ht="18" customHeight="1" x14ac:dyDescent="0.3">
      <c r="A57" s="9" t="s">
        <v>39</v>
      </c>
      <c r="B57" s="10">
        <v>41.287158545975963</v>
      </c>
      <c r="C57" s="11">
        <v>1</v>
      </c>
      <c r="D57" s="9">
        <v>9.8448219889622326</v>
      </c>
      <c r="E57" s="35">
        <f t="shared" si="0"/>
        <v>406.46472631519413</v>
      </c>
      <c r="G57" s="41"/>
    </row>
    <row r="58" spans="1:7" ht="18.75" customHeight="1" x14ac:dyDescent="0.3">
      <c r="A58" s="9" t="s">
        <v>40</v>
      </c>
      <c r="B58" s="10">
        <v>123936.7939985454</v>
      </c>
      <c r="C58" s="11">
        <v>1</v>
      </c>
      <c r="D58" s="9">
        <v>3.9379287955848941E-2</v>
      </c>
      <c r="E58" s="35">
        <f t="shared" si="0"/>
        <v>4880.5426991934501</v>
      </c>
      <c r="G58" s="41"/>
    </row>
    <row r="59" spans="1:7" ht="21.75" customHeight="1" x14ac:dyDescent="0.3">
      <c r="A59" s="9" t="s">
        <v>41</v>
      </c>
      <c r="B59" s="10">
        <v>10257.047309813812</v>
      </c>
      <c r="C59" s="11">
        <v>1</v>
      </c>
      <c r="D59" s="9">
        <v>9.8448219889622338E-2</v>
      </c>
      <c r="E59" s="35">
        <f t="shared" si="0"/>
        <v>1009.7880489748094</v>
      </c>
      <c r="G59" s="41"/>
    </row>
    <row r="60" spans="1:7" ht="18.75" customHeight="1" x14ac:dyDescent="0.3">
      <c r="A60" s="9" t="s">
        <v>42</v>
      </c>
      <c r="B60" s="10">
        <v>3586.9721885091667</v>
      </c>
      <c r="C60" s="11">
        <v>1</v>
      </c>
      <c r="D60" s="9">
        <v>1.9689643977924467</v>
      </c>
      <c r="E60" s="35">
        <f t="shared" si="0"/>
        <v>7062.620535046206</v>
      </c>
      <c r="G60" s="41"/>
    </row>
    <row r="61" spans="1:7" ht="19.5" customHeight="1" x14ac:dyDescent="0.3">
      <c r="A61" s="9" t="s">
        <v>43</v>
      </c>
      <c r="B61" s="10">
        <v>1208.8524267672683</v>
      </c>
      <c r="C61" s="11">
        <v>1</v>
      </c>
      <c r="D61" s="9">
        <v>2.2744</v>
      </c>
      <c r="E61" s="35">
        <f t="shared" si="0"/>
        <v>2749.4139594394751</v>
      </c>
      <c r="G61" s="41"/>
    </row>
    <row r="62" spans="1:7" ht="39" customHeight="1" x14ac:dyDescent="0.3">
      <c r="A62" s="9" t="s">
        <v>44</v>
      </c>
      <c r="B62" s="10">
        <v>38379.126370415193</v>
      </c>
      <c r="C62" s="11">
        <v>1</v>
      </c>
      <c r="D62" s="9">
        <v>4.9224109944811169E-2</v>
      </c>
      <c r="E62" s="35">
        <f t="shared" si="0"/>
        <v>1889.1783360431191</v>
      </c>
      <c r="G62" s="41"/>
    </row>
    <row r="63" spans="1:7" ht="39" customHeight="1" x14ac:dyDescent="0.3">
      <c r="A63" s="9" t="s">
        <v>45</v>
      </c>
      <c r="B63" s="10">
        <v>50289.957760095356</v>
      </c>
      <c r="C63" s="11">
        <v>1</v>
      </c>
      <c r="D63" s="9">
        <v>4.9224109944811169E-2</v>
      </c>
      <c r="E63" s="35">
        <f t="shared" si="0"/>
        <v>2475.4784099028434</v>
      </c>
      <c r="G63" s="41"/>
    </row>
    <row r="64" spans="1:7" ht="39" customHeight="1" x14ac:dyDescent="0.3">
      <c r="A64" s="9" t="s">
        <v>46</v>
      </c>
      <c r="B64" s="10">
        <v>42721.629983323081</v>
      </c>
      <c r="C64" s="11">
        <v>1</v>
      </c>
      <c r="D64" s="9">
        <v>4.9224109944811169E-2</v>
      </c>
      <c r="E64" s="35">
        <f t="shared" si="0"/>
        <v>2102.9342113206367</v>
      </c>
      <c r="G64" s="41"/>
    </row>
    <row r="65" spans="1:7" ht="39" customHeight="1" x14ac:dyDescent="0.3">
      <c r="A65" s="9" t="s">
        <v>47</v>
      </c>
      <c r="B65" s="10">
        <v>42721.629983323081</v>
      </c>
      <c r="C65" s="11">
        <v>1</v>
      </c>
      <c r="D65" s="9">
        <v>4.9224109944811169E-2</v>
      </c>
      <c r="E65" s="35">
        <f t="shared" si="0"/>
        <v>2102.9342113206367</v>
      </c>
      <c r="G65" s="41"/>
    </row>
    <row r="66" spans="1:7" ht="39" customHeight="1" x14ac:dyDescent="0.3">
      <c r="A66" s="9" t="s">
        <v>48</v>
      </c>
      <c r="B66" s="10">
        <v>53.087170064382661</v>
      </c>
      <c r="C66" s="11">
        <v>1</v>
      </c>
      <c r="D66" s="9">
        <v>0.98448219889622335</v>
      </c>
      <c r="E66" s="35">
        <f t="shared" si="0"/>
        <v>52.263373918161207</v>
      </c>
      <c r="G66" s="41"/>
    </row>
    <row r="67" spans="1:7" ht="39" customHeight="1" x14ac:dyDescent="0.3">
      <c r="A67" s="9" t="s">
        <v>49</v>
      </c>
      <c r="B67" s="10">
        <v>28.782200637315906</v>
      </c>
      <c r="C67" s="11">
        <v>1</v>
      </c>
      <c r="D67" s="9">
        <v>0.98448219889622335</v>
      </c>
      <c r="E67" s="35">
        <f t="shared" si="0"/>
        <v>28.335564172497044</v>
      </c>
      <c r="G67" s="41"/>
    </row>
    <row r="68" spans="1:7" ht="39" customHeight="1" x14ac:dyDescent="0.3">
      <c r="A68" s="9" t="s">
        <v>50</v>
      </c>
      <c r="B68" s="10">
        <v>247.52692548091679</v>
      </c>
      <c r="C68" s="11">
        <v>1</v>
      </c>
      <c r="D68" s="9">
        <v>0.98448219889622335</v>
      </c>
      <c r="E68" s="35">
        <f t="shared" si="0"/>
        <v>243.68585188347458</v>
      </c>
      <c r="G68" s="41"/>
    </row>
    <row r="69" spans="1:7" ht="39" customHeight="1" x14ac:dyDescent="0.3">
      <c r="A69" s="9" t="s">
        <v>51</v>
      </c>
      <c r="B69" s="10">
        <v>53.087170064382668</v>
      </c>
      <c r="C69" s="11">
        <v>3</v>
      </c>
      <c r="D69" s="9">
        <v>0.98448219889622335</v>
      </c>
      <c r="E69" s="35">
        <f t="shared" si="0"/>
        <v>156.79012175448364</v>
      </c>
      <c r="G69" s="41"/>
    </row>
    <row r="70" spans="1:7" ht="39" customHeight="1" x14ac:dyDescent="0.3">
      <c r="A70" s="9" t="s">
        <v>52</v>
      </c>
      <c r="B70" s="10">
        <v>28.782200637315899</v>
      </c>
      <c r="C70" s="11">
        <v>3</v>
      </c>
      <c r="D70" s="9">
        <v>0.98448219889622335</v>
      </c>
      <c r="E70" s="35">
        <f t="shared" si="0"/>
        <v>85.006692517491118</v>
      </c>
      <c r="G70" s="41"/>
    </row>
    <row r="71" spans="1:7" ht="39" customHeight="1" x14ac:dyDescent="0.3">
      <c r="A71" s="9" t="s">
        <v>53</v>
      </c>
      <c r="B71" s="10">
        <v>285.34353909605687</v>
      </c>
      <c r="C71" s="11">
        <v>1</v>
      </c>
      <c r="D71" s="9">
        <v>0.98448219889622335</v>
      </c>
      <c r="E71" s="35">
        <f t="shared" ref="E71:E134" si="1">B71*C71*D71</f>
        <v>280.91563481011656</v>
      </c>
      <c r="G71" s="41"/>
    </row>
    <row r="72" spans="1:7" ht="35.25" customHeight="1" x14ac:dyDescent="0.3">
      <c r="A72" s="9" t="s">
        <v>54</v>
      </c>
      <c r="B72" s="10">
        <v>331.7948129023917</v>
      </c>
      <c r="C72" s="11">
        <v>1</v>
      </c>
      <c r="D72" s="9">
        <v>0.98448219889622335</v>
      </c>
      <c r="E72" s="35">
        <f t="shared" si="1"/>
        <v>326.64608698850759</v>
      </c>
      <c r="G72" s="41"/>
    </row>
    <row r="73" spans="1:7" ht="37.5" customHeight="1" x14ac:dyDescent="0.3">
      <c r="A73" s="9" t="s">
        <v>55</v>
      </c>
      <c r="B73" s="10">
        <v>400.85210679261843</v>
      </c>
      <c r="C73" s="11">
        <v>1</v>
      </c>
      <c r="D73" s="9">
        <v>0.98448219889622335</v>
      </c>
      <c r="E73" s="35">
        <f t="shared" si="1"/>
        <v>394.63176352738071</v>
      </c>
      <c r="G73" s="41"/>
    </row>
    <row r="74" spans="1:7" ht="35.25" customHeight="1" x14ac:dyDescent="0.3">
      <c r="A74" s="9" t="s">
        <v>56</v>
      </c>
      <c r="B74" s="10">
        <v>566.04994586721273</v>
      </c>
      <c r="C74" s="11">
        <v>1</v>
      </c>
      <c r="D74" s="9">
        <v>0.98448219889622335</v>
      </c>
      <c r="E74" s="35">
        <f t="shared" si="1"/>
        <v>557.2660953924418</v>
      </c>
      <c r="G74" s="41"/>
    </row>
    <row r="75" spans="1:7" ht="54" customHeight="1" x14ac:dyDescent="0.3">
      <c r="A75" s="20" t="s">
        <v>159</v>
      </c>
      <c r="B75" s="10"/>
      <c r="C75" s="11"/>
      <c r="D75" s="9"/>
      <c r="E75" s="35">
        <f t="shared" si="1"/>
        <v>0</v>
      </c>
      <c r="G75" s="41"/>
    </row>
    <row r="76" spans="1:7" ht="40.5" customHeight="1" x14ac:dyDescent="0.3">
      <c r="A76" s="9" t="s">
        <v>57</v>
      </c>
      <c r="B76" s="10">
        <v>1327.179251609567</v>
      </c>
      <c r="C76" s="11">
        <v>2</v>
      </c>
      <c r="D76" s="9">
        <v>1.0021044302564659</v>
      </c>
      <c r="E76" s="35">
        <f t="shared" si="1"/>
        <v>2659.9444155648157</v>
      </c>
      <c r="G76" s="41"/>
    </row>
    <row r="77" spans="1:7" ht="20.25" customHeight="1" x14ac:dyDescent="0.3">
      <c r="A77" s="9" t="s">
        <v>58</v>
      </c>
      <c r="B77" s="10">
        <v>34.538640764779082</v>
      </c>
      <c r="C77" s="11">
        <v>1</v>
      </c>
      <c r="D77" s="9">
        <v>0.13782750784547129</v>
      </c>
      <c r="E77" s="35">
        <f t="shared" si="1"/>
        <v>4.7603747809795038</v>
      </c>
      <c r="G77" s="41"/>
    </row>
    <row r="78" spans="1:7" ht="21.75" customHeight="1" x14ac:dyDescent="0.3">
      <c r="A78" s="9" t="s">
        <v>59</v>
      </c>
      <c r="B78" s="10">
        <v>1151.2880254926365</v>
      </c>
      <c r="C78" s="11">
        <v>1</v>
      </c>
      <c r="D78" s="9">
        <v>0.98448219889622335</v>
      </c>
      <c r="E78" s="35">
        <f t="shared" si="1"/>
        <v>1133.422566899882</v>
      </c>
      <c r="G78" s="41"/>
    </row>
    <row r="79" spans="1:7" ht="16.5" customHeight="1" x14ac:dyDescent="0.3">
      <c r="A79" s="9" t="s">
        <v>60</v>
      </c>
      <c r="B79" s="10">
        <v>269.53331638486458</v>
      </c>
      <c r="C79" s="11">
        <v>1</v>
      </c>
      <c r="D79" s="9">
        <v>93.525808895141225</v>
      </c>
      <c r="E79" s="35">
        <f t="shared" si="1"/>
        <v>25208.321439084481</v>
      </c>
      <c r="G79" s="41"/>
    </row>
    <row r="80" spans="1:7" ht="33" customHeight="1" x14ac:dyDescent="0.3">
      <c r="A80" s="9" t="s">
        <v>61</v>
      </c>
      <c r="B80" s="10">
        <v>1253.2212231704709</v>
      </c>
      <c r="C80" s="11">
        <v>1</v>
      </c>
      <c r="D80" s="9">
        <v>4.6762904447570603</v>
      </c>
      <c r="E80" s="35">
        <f t="shared" si="1"/>
        <v>5860.4264310788285</v>
      </c>
      <c r="G80" s="41"/>
    </row>
    <row r="81" spans="1:7" ht="18.75" customHeight="1" x14ac:dyDescent="0.3">
      <c r="A81" s="9" t="s">
        <v>62</v>
      </c>
      <c r="B81" s="10">
        <v>1132.6994140941836</v>
      </c>
      <c r="C81" s="11">
        <v>1</v>
      </c>
      <c r="D81" s="9">
        <v>4.6762904447570603</v>
      </c>
      <c r="E81" s="35">
        <f t="shared" si="1"/>
        <v>5296.8314469105517</v>
      </c>
      <c r="G81" s="41"/>
    </row>
    <row r="82" spans="1:7" ht="33" customHeight="1" x14ac:dyDescent="0.3">
      <c r="A82" s="9" t="s">
        <v>63</v>
      </c>
      <c r="B82" s="10">
        <v>523.0061292763786</v>
      </c>
      <c r="C82" s="11">
        <v>1</v>
      </c>
      <c r="D82" s="9">
        <v>4.6762904447570603</v>
      </c>
      <c r="E82" s="35">
        <f t="shared" si="1"/>
        <v>2445.728564884505</v>
      </c>
      <c r="G82" s="41"/>
    </row>
    <row r="83" spans="1:7" ht="34.5" customHeight="1" x14ac:dyDescent="0.3">
      <c r="A83" s="9" t="s">
        <v>64</v>
      </c>
      <c r="B83" s="10">
        <v>1253.2212231704709</v>
      </c>
      <c r="C83" s="11">
        <v>1</v>
      </c>
      <c r="D83" s="9">
        <v>4.6762904447570603</v>
      </c>
      <c r="E83" s="35">
        <f t="shared" si="1"/>
        <v>5860.4264310788285</v>
      </c>
      <c r="G83" s="41"/>
    </row>
    <row r="84" spans="1:7" ht="12.75" customHeight="1" x14ac:dyDescent="0.3">
      <c r="A84" s="9" t="s">
        <v>65</v>
      </c>
      <c r="B84" s="10">
        <v>1132.6994140941836</v>
      </c>
      <c r="C84" s="11">
        <v>1</v>
      </c>
      <c r="D84" s="9">
        <v>4.6762904447570603</v>
      </c>
      <c r="E84" s="35">
        <f t="shared" si="1"/>
        <v>5296.8314469105517</v>
      </c>
      <c r="G84" s="41"/>
    </row>
    <row r="85" spans="1:7" ht="34.5" customHeight="1" x14ac:dyDescent="0.3">
      <c r="A85" s="9" t="s">
        <v>66</v>
      </c>
      <c r="B85" s="10">
        <v>519.35505747624109</v>
      </c>
      <c r="C85" s="11">
        <v>1</v>
      </c>
      <c r="D85" s="32">
        <v>4.6762904447570603</v>
      </c>
      <c r="E85" s="35">
        <f t="shared" si="1"/>
        <v>2428.6550927123999</v>
      </c>
      <c r="G85" s="41"/>
    </row>
    <row r="86" spans="1:7" ht="23.25" customHeight="1" x14ac:dyDescent="0.3">
      <c r="A86" s="9" t="s">
        <v>67</v>
      </c>
      <c r="B86" s="10">
        <v>16118.032356896909</v>
      </c>
      <c r="C86" s="11">
        <v>1</v>
      </c>
      <c r="D86" s="32">
        <v>0.11567665837030625</v>
      </c>
      <c r="E86" s="35">
        <f t="shared" si="1"/>
        <v>1864.4801225503056</v>
      </c>
      <c r="G86" s="41"/>
    </row>
    <row r="87" spans="1:7" ht="23.25" customHeight="1" x14ac:dyDescent="0.3">
      <c r="A87" s="9" t="s">
        <v>37</v>
      </c>
      <c r="B87" s="10">
        <v>288.66148722508086</v>
      </c>
      <c r="C87" s="11">
        <v>1</v>
      </c>
      <c r="D87" s="9">
        <v>9.3525808895141207</v>
      </c>
      <c r="E87" s="35">
        <f t="shared" si="1"/>
        <v>2699.7299089600156</v>
      </c>
      <c r="G87" s="41"/>
    </row>
    <row r="88" spans="1:7" ht="24" customHeight="1" x14ac:dyDescent="0.3">
      <c r="A88" s="9" t="s">
        <v>68</v>
      </c>
      <c r="B88" s="10">
        <v>3781.9032813463868</v>
      </c>
      <c r="C88" s="11">
        <v>1</v>
      </c>
      <c r="D88" s="9">
        <v>0.98448219889622335</v>
      </c>
      <c r="E88" s="35">
        <f t="shared" si="1"/>
        <v>3723.2164584327334</v>
      </c>
      <c r="G88" s="41"/>
    </row>
    <row r="89" spans="1:7" ht="24" customHeight="1" x14ac:dyDescent="0.3">
      <c r="A89" s="9" t="s">
        <v>69</v>
      </c>
      <c r="B89" s="10">
        <v>8211.2371853604072</v>
      </c>
      <c r="C89" s="11">
        <v>1</v>
      </c>
      <c r="D89" s="9">
        <v>0.98448219889622335</v>
      </c>
      <c r="E89" s="35">
        <f t="shared" si="1"/>
        <v>8083.8168399020497</v>
      </c>
      <c r="G89" s="41"/>
    </row>
    <row r="90" spans="1:7" ht="39" customHeight="1" x14ac:dyDescent="0.3">
      <c r="A90" s="9" t="s">
        <v>70</v>
      </c>
      <c r="B90" s="10">
        <v>28913.547298095571</v>
      </c>
      <c r="C90" s="11">
        <v>1</v>
      </c>
      <c r="D90" s="9">
        <v>4.9224109944811169E-2</v>
      </c>
      <c r="E90" s="35">
        <f t="shared" si="1"/>
        <v>1423.2436310959542</v>
      </c>
      <c r="G90" s="41"/>
    </row>
    <row r="91" spans="1:7" ht="16.5" customHeight="1" x14ac:dyDescent="0.3">
      <c r="A91" s="9" t="s">
        <v>71</v>
      </c>
      <c r="B91" s="10">
        <v>31680.093601781206</v>
      </c>
      <c r="C91" s="11">
        <v>1</v>
      </c>
      <c r="D91" s="9">
        <v>4.9224109944811169E-2</v>
      </c>
      <c r="E91" s="35">
        <f t="shared" si="1"/>
        <v>1559.4244105159869</v>
      </c>
      <c r="G91" s="41"/>
    </row>
    <row r="92" spans="1:7" ht="39" customHeight="1" x14ac:dyDescent="0.3">
      <c r="A92" s="9" t="s">
        <v>72</v>
      </c>
      <c r="B92" s="10">
        <v>34616.200269516543</v>
      </c>
      <c r="C92" s="11">
        <v>1</v>
      </c>
      <c r="D92" s="9">
        <v>4.9224109944811169E-2</v>
      </c>
      <c r="E92" s="35">
        <f t="shared" si="1"/>
        <v>1703.9516479382844</v>
      </c>
      <c r="G92" s="41"/>
    </row>
    <row r="93" spans="1:7" ht="39" customHeight="1" x14ac:dyDescent="0.3">
      <c r="A93" s="9" t="s">
        <v>73</v>
      </c>
      <c r="B93" s="10">
        <v>47666.184371320684</v>
      </c>
      <c r="C93" s="11">
        <v>1</v>
      </c>
      <c r="D93" s="9">
        <v>4.9224109944811169E-2</v>
      </c>
      <c r="E93" s="35">
        <f t="shared" si="1"/>
        <v>2346.3255001435291</v>
      </c>
      <c r="G93" s="41"/>
    </row>
    <row r="94" spans="1:7" ht="19.5" customHeight="1" x14ac:dyDescent="0.3">
      <c r="A94" s="9" t="s">
        <v>74</v>
      </c>
      <c r="B94" s="10">
        <v>176267.4813077212</v>
      </c>
      <c r="C94" s="11">
        <v>1</v>
      </c>
      <c r="D94" s="9">
        <v>1.968964397792447E-2</v>
      </c>
      <c r="E94" s="35">
        <f t="shared" si="1"/>
        <v>3470.6439518344869</v>
      </c>
      <c r="G94" s="41"/>
    </row>
    <row r="95" spans="1:7" ht="39" customHeight="1" x14ac:dyDescent="0.3">
      <c r="A95" s="9" t="s">
        <v>51</v>
      </c>
      <c r="B95" s="10">
        <v>53.087170064382661</v>
      </c>
      <c r="C95" s="11">
        <v>2</v>
      </c>
      <c r="D95" s="9">
        <v>0.24612054972405584</v>
      </c>
      <c r="E95" s="35">
        <f t="shared" si="1"/>
        <v>26.131686959080604</v>
      </c>
      <c r="G95" s="41"/>
    </row>
    <row r="96" spans="1:7" ht="39" customHeight="1" x14ac:dyDescent="0.3">
      <c r="A96" s="9" t="s">
        <v>52</v>
      </c>
      <c r="B96" s="10">
        <v>28.782200637315899</v>
      </c>
      <c r="C96" s="11">
        <v>12</v>
      </c>
      <c r="D96" s="9">
        <v>0.24612054972405584</v>
      </c>
      <c r="E96" s="35">
        <f t="shared" si="1"/>
        <v>85.006692517491118</v>
      </c>
      <c r="G96" s="41"/>
    </row>
    <row r="97" spans="1:7" ht="36.75" customHeight="1" x14ac:dyDescent="0.3">
      <c r="A97" s="9" t="s">
        <v>75</v>
      </c>
      <c r="B97" s="10">
        <v>86.346601911947715</v>
      </c>
      <c r="C97" s="11">
        <v>0.05</v>
      </c>
      <c r="D97" s="9">
        <v>0.24612054972405584</v>
      </c>
      <c r="E97" s="35">
        <f t="shared" si="1"/>
        <v>1.0625836564686393</v>
      </c>
      <c r="G97" s="41"/>
    </row>
    <row r="98" spans="1:7" ht="39" customHeight="1" x14ac:dyDescent="0.3">
      <c r="A98" s="9" t="s">
        <v>53</v>
      </c>
      <c r="B98" s="10">
        <v>285.34353909605687</v>
      </c>
      <c r="C98" s="11">
        <v>2</v>
      </c>
      <c r="D98" s="9">
        <v>0.24612054972405584</v>
      </c>
      <c r="E98" s="35">
        <f t="shared" si="1"/>
        <v>140.45781740505828</v>
      </c>
      <c r="G98" s="41"/>
    </row>
    <row r="99" spans="1:7" ht="39" customHeight="1" x14ac:dyDescent="0.3">
      <c r="A99" s="9" t="s">
        <v>76</v>
      </c>
      <c r="B99" s="10">
        <v>331.7948129023917</v>
      </c>
      <c r="C99" s="11">
        <v>2</v>
      </c>
      <c r="D99" s="9">
        <v>0.24612054972405584</v>
      </c>
      <c r="E99" s="35">
        <f t="shared" si="1"/>
        <v>163.3230434942538</v>
      </c>
      <c r="G99" s="41"/>
    </row>
    <row r="100" spans="1:7" ht="39" customHeight="1" x14ac:dyDescent="0.3">
      <c r="A100" s="9" t="s">
        <v>77</v>
      </c>
      <c r="B100" s="10">
        <v>66.358962580478334</v>
      </c>
      <c r="C100" s="11">
        <v>4</v>
      </c>
      <c r="D100" s="9">
        <v>0.24612054972405584</v>
      </c>
      <c r="E100" s="35">
        <f t="shared" si="1"/>
        <v>65.329217397701512</v>
      </c>
      <c r="G100" s="41"/>
    </row>
    <row r="101" spans="1:7" ht="39" customHeight="1" x14ac:dyDescent="0.3">
      <c r="A101" s="9" t="s">
        <v>78</v>
      </c>
      <c r="B101" s="10">
        <v>238.89226528972196</v>
      </c>
      <c r="C101" s="11">
        <v>0.1</v>
      </c>
      <c r="D101" s="9">
        <v>0.24612054972405584</v>
      </c>
      <c r="E101" s="35">
        <f t="shared" si="1"/>
        <v>5.8796295657931354</v>
      </c>
      <c r="G101" s="41"/>
    </row>
    <row r="102" spans="1:7" ht="39" customHeight="1" x14ac:dyDescent="0.3">
      <c r="A102" s="9" t="s">
        <v>79</v>
      </c>
      <c r="B102" s="10">
        <v>53.087170064382661</v>
      </c>
      <c r="C102" s="11">
        <v>2</v>
      </c>
      <c r="D102" s="9">
        <v>0.24612054972405584</v>
      </c>
      <c r="E102" s="35">
        <f t="shared" si="1"/>
        <v>26.131686959080604</v>
      </c>
      <c r="G102" s="41"/>
    </row>
    <row r="103" spans="1:7" ht="39" customHeight="1" x14ac:dyDescent="0.3">
      <c r="A103" s="9" t="s">
        <v>54</v>
      </c>
      <c r="B103" s="10">
        <v>331.7948129023917</v>
      </c>
      <c r="C103" s="11">
        <v>0.25</v>
      </c>
      <c r="D103" s="9">
        <v>0.24612054972405584</v>
      </c>
      <c r="E103" s="35">
        <f t="shared" si="1"/>
        <v>20.415380436781724</v>
      </c>
      <c r="G103" s="41"/>
    </row>
    <row r="104" spans="1:7" ht="17.25" customHeight="1" x14ac:dyDescent="0.3">
      <c r="A104" s="9" t="s">
        <v>55</v>
      </c>
      <c r="B104" s="10">
        <v>400.85210679261843</v>
      </c>
      <c r="C104" s="11">
        <v>0.25</v>
      </c>
      <c r="D104" s="9">
        <v>0.24612054972405584</v>
      </c>
      <c r="E104" s="35">
        <f t="shared" si="1"/>
        <v>24.664485220461295</v>
      </c>
      <c r="G104" s="41"/>
    </row>
    <row r="105" spans="1:7" ht="18" customHeight="1" x14ac:dyDescent="0.3">
      <c r="A105" s="9" t="s">
        <v>80</v>
      </c>
      <c r="B105" s="10">
        <v>47.170828822267737</v>
      </c>
      <c r="C105" s="11">
        <v>12</v>
      </c>
      <c r="D105" s="9">
        <v>0.24612054972405584</v>
      </c>
      <c r="E105" s="35">
        <f t="shared" si="1"/>
        <v>139.31652384811048</v>
      </c>
      <c r="G105" s="41"/>
    </row>
    <row r="106" spans="1:7" ht="36.75" customHeight="1" x14ac:dyDescent="0.3">
      <c r="A106" s="9" t="s">
        <v>56</v>
      </c>
      <c r="B106" s="10">
        <v>566.04994586721261</v>
      </c>
      <c r="C106" s="11">
        <v>12</v>
      </c>
      <c r="D106" s="9">
        <v>0.24612054972405584</v>
      </c>
      <c r="E106" s="35">
        <f t="shared" si="1"/>
        <v>1671.7982861773251</v>
      </c>
      <c r="G106" s="41"/>
    </row>
    <row r="107" spans="1:7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  <c r="G107" s="41"/>
    </row>
    <row r="108" spans="1:7" ht="19.5" customHeight="1" x14ac:dyDescent="0.3">
      <c r="A108" s="9" t="s">
        <v>81</v>
      </c>
      <c r="B108" s="10">
        <v>575.64401274631814</v>
      </c>
      <c r="C108" s="11">
        <v>1</v>
      </c>
      <c r="D108" s="9">
        <v>2.3394004371821233</v>
      </c>
      <c r="E108" s="35">
        <f t="shared" si="1"/>
        <v>1346.6618550800085</v>
      </c>
      <c r="G108" s="41"/>
    </row>
    <row r="109" spans="1:7" ht="16.5" customHeight="1" x14ac:dyDescent="0.3">
      <c r="A109" s="9" t="s">
        <v>82</v>
      </c>
      <c r="B109" s="10">
        <v>84.054684829290011</v>
      </c>
      <c r="C109" s="11">
        <v>1</v>
      </c>
      <c r="D109" s="9">
        <v>13.782750784547128</v>
      </c>
      <c r="E109" s="35">
        <f t="shared" si="1"/>
        <v>1158.5047732757585</v>
      </c>
      <c r="G109" s="41"/>
    </row>
    <row r="110" spans="1:7" ht="17.25" customHeight="1" x14ac:dyDescent="0.3">
      <c r="A110" s="9" t="s">
        <v>83</v>
      </c>
      <c r="B110" s="10">
        <v>2986.1533161215248</v>
      </c>
      <c r="C110" s="11">
        <v>2</v>
      </c>
      <c r="D110" s="9">
        <v>0.13782750784547129</v>
      </c>
      <c r="E110" s="35">
        <f t="shared" si="1"/>
        <v>823.14813921103917</v>
      </c>
      <c r="G110" s="41"/>
    </row>
    <row r="111" spans="1:7" ht="15.75" customHeight="1" x14ac:dyDescent="0.3">
      <c r="A111" s="9" t="s">
        <v>84</v>
      </c>
      <c r="B111" s="10">
        <v>4293.0890613380498</v>
      </c>
      <c r="C111" s="11">
        <v>1</v>
      </c>
      <c r="D111" s="9">
        <v>0.58261019889410604</v>
      </c>
      <c r="E111" s="35">
        <f t="shared" si="1"/>
        <v>2501.197471896272</v>
      </c>
      <c r="G111" s="41"/>
    </row>
    <row r="112" spans="1:7" ht="24" customHeight="1" x14ac:dyDescent="0.3">
      <c r="A112" s="9" t="s">
        <v>85</v>
      </c>
      <c r="B112" s="10">
        <v>7442.5016468284857</v>
      </c>
      <c r="C112" s="11">
        <v>1</v>
      </c>
      <c r="D112" s="9">
        <v>2.1707832485661726E-2</v>
      </c>
      <c r="E112" s="35">
        <f t="shared" si="1"/>
        <v>161.56057902361431</v>
      </c>
      <c r="G112" s="41"/>
    </row>
    <row r="113" spans="1:7" ht="18.75" customHeight="1" x14ac:dyDescent="0.3">
      <c r="A113" s="9" t="s">
        <v>86</v>
      </c>
      <c r="B113" s="10">
        <v>186.7691432445728</v>
      </c>
      <c r="C113" s="11">
        <v>1</v>
      </c>
      <c r="D113" s="9">
        <v>13.782750784547128</v>
      </c>
      <c r="E113" s="35">
        <f t="shared" si="1"/>
        <v>2574.1925555833309</v>
      </c>
      <c r="G113" s="41"/>
    </row>
    <row r="114" spans="1:7" ht="24.75" customHeight="1" x14ac:dyDescent="0.3">
      <c r="A114" s="9" t="s">
        <v>87</v>
      </c>
      <c r="B114" s="10">
        <v>423.81661890757584</v>
      </c>
      <c r="C114" s="11">
        <v>1</v>
      </c>
      <c r="D114" s="9">
        <v>3.4456876961367819</v>
      </c>
      <c r="E114" s="35">
        <f t="shared" si="1"/>
        <v>1460.3397091881254</v>
      </c>
      <c r="G114" s="41"/>
    </row>
    <row r="115" spans="1:7" ht="39" customHeight="1" x14ac:dyDescent="0.3">
      <c r="A115" s="9" t="s">
        <v>88</v>
      </c>
      <c r="B115" s="10">
        <v>9182.2053660842848</v>
      </c>
      <c r="C115" s="11">
        <v>1</v>
      </c>
      <c r="D115" s="9">
        <v>4.9224109944811169E-2</v>
      </c>
      <c r="E115" s="35">
        <f t="shared" si="1"/>
        <v>451.9858864759679</v>
      </c>
      <c r="G115" s="41"/>
    </row>
    <row r="116" spans="1:7" ht="19.5" customHeight="1" x14ac:dyDescent="0.3">
      <c r="A116" s="9" t="s">
        <v>89</v>
      </c>
      <c r="B116" s="10">
        <v>6591.8073087258517</v>
      </c>
      <c r="C116" s="11">
        <v>1</v>
      </c>
      <c r="D116" s="9">
        <v>4.9224109944811169E-2</v>
      </c>
      <c r="E116" s="35">
        <f t="shared" si="1"/>
        <v>324.47584769973116</v>
      </c>
      <c r="G116" s="41"/>
    </row>
    <row r="117" spans="1:7" ht="17.25" customHeight="1" x14ac:dyDescent="0.3">
      <c r="A117" s="9" t="s">
        <v>90</v>
      </c>
      <c r="B117" s="10">
        <v>11839.641793424824</v>
      </c>
      <c r="C117" s="11">
        <v>1</v>
      </c>
      <c r="D117" s="9">
        <v>4.9224109944811169E-2</v>
      </c>
      <c r="E117" s="35">
        <f t="shared" si="1"/>
        <v>582.79582934672476</v>
      </c>
      <c r="G117" s="41"/>
    </row>
    <row r="118" spans="1:7" ht="17.25" customHeight="1" x14ac:dyDescent="0.3">
      <c r="A118" s="9" t="s">
        <v>91</v>
      </c>
      <c r="B118" s="10">
        <v>8961.4217296932329</v>
      </c>
      <c r="C118" s="11">
        <v>1</v>
      </c>
      <c r="D118" s="9">
        <v>4.9224109944811169E-2</v>
      </c>
      <c r="E118" s="35">
        <f t="shared" si="1"/>
        <v>441.11800848423957</v>
      </c>
      <c r="G118" s="41"/>
    </row>
    <row r="119" spans="1:7" ht="18.75" customHeight="1" x14ac:dyDescent="0.3">
      <c r="A119" s="9" t="s">
        <v>92</v>
      </c>
      <c r="B119" s="10">
        <v>12520.313804866319</v>
      </c>
      <c r="C119" s="11">
        <v>1</v>
      </c>
      <c r="D119" s="11">
        <v>9.8448219889622351E-3</v>
      </c>
      <c r="E119" s="35">
        <f t="shared" si="1"/>
        <v>123.26026065485536</v>
      </c>
      <c r="G119" s="41"/>
    </row>
    <row r="120" spans="1:7" ht="21" customHeight="1" x14ac:dyDescent="0.3">
      <c r="A120" s="9" t="s">
        <v>93</v>
      </c>
      <c r="B120" s="10">
        <v>11157.722060458977</v>
      </c>
      <c r="C120" s="11">
        <v>1</v>
      </c>
      <c r="D120" s="11">
        <v>9.8448219889622351E-3</v>
      </c>
      <c r="E120" s="35">
        <f t="shared" si="1"/>
        <v>109.84578748753555</v>
      </c>
      <c r="G120" s="41"/>
    </row>
    <row r="121" spans="1:7" ht="19.5" customHeight="1" x14ac:dyDescent="0.3">
      <c r="A121" s="9" t="s">
        <v>94</v>
      </c>
      <c r="B121" s="10">
        <v>1439.1100318657952</v>
      </c>
      <c r="C121" s="11">
        <v>12</v>
      </c>
      <c r="D121" s="9">
        <v>0.98448219889622335</v>
      </c>
      <c r="E121" s="35">
        <f t="shared" si="1"/>
        <v>17001.338503498224</v>
      </c>
      <c r="G121" s="41"/>
    </row>
    <row r="122" spans="1:7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  <c r="G122" s="41"/>
    </row>
    <row r="123" spans="1:7" ht="21.75" customHeight="1" x14ac:dyDescent="0.3">
      <c r="A123" s="9" t="s">
        <v>95</v>
      </c>
      <c r="B123" s="10">
        <v>23.985167197763257</v>
      </c>
      <c r="C123" s="11">
        <v>7</v>
      </c>
      <c r="D123" s="9">
        <v>0.98448219889622335</v>
      </c>
      <c r="E123" s="35">
        <f t="shared" si="1"/>
        <v>165.29079100623278</v>
      </c>
      <c r="G123" s="41"/>
    </row>
    <row r="124" spans="1:7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  <c r="G124" s="41"/>
    </row>
    <row r="125" spans="1:7" ht="33" customHeight="1" x14ac:dyDescent="0.3">
      <c r="A125" s="9" t="s">
        <v>96</v>
      </c>
      <c r="B125" s="10">
        <v>3659.1371324120996</v>
      </c>
      <c r="C125" s="11">
        <v>1</v>
      </c>
      <c r="D125" s="9">
        <v>2.2744</v>
      </c>
      <c r="E125" s="35">
        <f t="shared" si="1"/>
        <v>8322.3414939580798</v>
      </c>
      <c r="G125" s="41"/>
    </row>
    <row r="126" spans="1:7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  <c r="G126" s="41"/>
    </row>
    <row r="127" spans="1:7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  <c r="G127" s="41"/>
    </row>
    <row r="128" spans="1:7" ht="39.75" customHeight="1" x14ac:dyDescent="0.3">
      <c r="A128" s="9" t="s">
        <v>97</v>
      </c>
      <c r="B128" s="10">
        <v>226.42489557939285</v>
      </c>
      <c r="C128" s="11">
        <v>123</v>
      </c>
      <c r="D128" s="9">
        <v>2.7758706200627636</v>
      </c>
      <c r="E128" s="35">
        <f t="shared" si="1"/>
        <v>77308.724480622739</v>
      </c>
      <c r="G128" s="41"/>
    </row>
    <row r="129" spans="1:7" ht="37.5" customHeight="1" x14ac:dyDescent="0.3">
      <c r="A129" s="9" t="s">
        <v>98</v>
      </c>
      <c r="B129" s="10">
        <v>172.75254735389956</v>
      </c>
      <c r="C129" s="11">
        <v>52</v>
      </c>
      <c r="D129" s="9">
        <v>0.92529020668758799</v>
      </c>
      <c r="E129" s="35">
        <f t="shared" si="1"/>
        <v>8312.0044928386469</v>
      </c>
      <c r="G129" s="41"/>
    </row>
    <row r="130" spans="1:7" ht="33.75" customHeight="1" x14ac:dyDescent="0.3">
      <c r="A130" s="9" t="s">
        <v>99</v>
      </c>
      <c r="B130" s="10">
        <v>582.31075569984159</v>
      </c>
      <c r="C130" s="11">
        <v>12</v>
      </c>
      <c r="D130" s="9">
        <v>2.7758706200627636</v>
      </c>
      <c r="E130" s="35">
        <f t="shared" si="1"/>
        <v>19397.031821924829</v>
      </c>
      <c r="G130" s="41"/>
    </row>
    <row r="131" spans="1:7" ht="35.25" customHeight="1" x14ac:dyDescent="0.3">
      <c r="A131" s="9" t="s">
        <v>100</v>
      </c>
      <c r="B131" s="10">
        <v>481.58457077311635</v>
      </c>
      <c r="C131" s="15">
        <v>12</v>
      </c>
      <c r="D131" s="9">
        <v>0.92529020668758799</v>
      </c>
      <c r="E131" s="35">
        <f t="shared" si="1"/>
        <v>5347.2658443385217</v>
      </c>
      <c r="G131" s="41"/>
    </row>
    <row r="132" spans="1:7" ht="20.25" customHeight="1" x14ac:dyDescent="0.3">
      <c r="A132" s="9" t="s">
        <v>101</v>
      </c>
      <c r="B132" s="10">
        <v>798.002574380792</v>
      </c>
      <c r="C132" s="11">
        <v>1</v>
      </c>
      <c r="D132" s="9">
        <v>4.1348252353641382E-2</v>
      </c>
      <c r="E132" s="35">
        <f t="shared" si="1"/>
        <v>32.996011824352465</v>
      </c>
      <c r="G132" s="41"/>
    </row>
    <row r="133" spans="1:7" ht="18.75" customHeight="1" x14ac:dyDescent="0.3">
      <c r="A133" s="9" t="s">
        <v>102</v>
      </c>
      <c r="B133" s="10">
        <v>1034.0913605301528</v>
      </c>
      <c r="C133" s="11">
        <v>1</v>
      </c>
      <c r="D133" s="9">
        <v>4.1348252353641382E-2</v>
      </c>
      <c r="E133" s="35">
        <f t="shared" si="1"/>
        <v>42.757870531921107</v>
      </c>
      <c r="G133" s="41"/>
    </row>
    <row r="134" spans="1:7" ht="21" customHeight="1" x14ac:dyDescent="0.3">
      <c r="A134" s="9" t="s">
        <v>103</v>
      </c>
      <c r="B134" s="10">
        <v>520.37283983758959</v>
      </c>
      <c r="C134" s="11">
        <v>1</v>
      </c>
      <c r="D134" s="9">
        <v>8.2696504707282764E-2</v>
      </c>
      <c r="E134" s="35">
        <f t="shared" si="1"/>
        <v>43.033014999171328</v>
      </c>
      <c r="G134" s="41"/>
    </row>
    <row r="135" spans="1:7" ht="22.5" customHeight="1" x14ac:dyDescent="0.3">
      <c r="A135" s="9" t="s">
        <v>104</v>
      </c>
      <c r="B135" s="10">
        <v>543.36896618834248</v>
      </c>
      <c r="C135" s="11">
        <v>2</v>
      </c>
      <c r="D135" s="9">
        <v>0.11026200627637703</v>
      </c>
      <c r="E135" s="35">
        <f t="shared" ref="E135:E175" si="2">B135*C135*D135</f>
        <v>119.82590472049503</v>
      </c>
      <c r="G135" s="41"/>
    </row>
    <row r="136" spans="1:7" ht="16.5" customHeight="1" x14ac:dyDescent="0.3">
      <c r="A136" s="9" t="s">
        <v>105</v>
      </c>
      <c r="B136" s="10">
        <v>549.6595670002007</v>
      </c>
      <c r="C136" s="11">
        <v>12</v>
      </c>
      <c r="D136" s="9">
        <v>2.7565501569094257E-2</v>
      </c>
      <c r="E136" s="35">
        <f t="shared" si="2"/>
        <v>181.81969987934042</v>
      </c>
      <c r="G136" s="41"/>
    </row>
    <row r="137" spans="1:7" ht="21" customHeight="1" x14ac:dyDescent="0.3">
      <c r="A137" s="9" t="s">
        <v>106</v>
      </c>
      <c r="B137" s="10">
        <v>705.9418113727105</v>
      </c>
      <c r="C137" s="11">
        <v>12</v>
      </c>
      <c r="D137" s="9">
        <v>8.0629092089600701E-2</v>
      </c>
      <c r="E137" s="35">
        <f t="shared" si="2"/>
        <v>683.03336782883764</v>
      </c>
      <c r="G137" s="41"/>
    </row>
    <row r="138" spans="1:7" ht="15.75" customHeight="1" x14ac:dyDescent="0.3">
      <c r="A138" s="9" t="s">
        <v>107</v>
      </c>
      <c r="B138" s="10">
        <v>209.15982981381686</v>
      </c>
      <c r="C138" s="11">
        <v>2</v>
      </c>
      <c r="D138" s="9">
        <v>0.27565501569094258</v>
      </c>
      <c r="E138" s="35">
        <f t="shared" si="2"/>
        <v>115.31191233848513</v>
      </c>
      <c r="G138" s="41"/>
    </row>
    <row r="139" spans="1:7" ht="18.75" customHeight="1" x14ac:dyDescent="0.3">
      <c r="A139" s="9" t="s">
        <v>108</v>
      </c>
      <c r="B139" s="10">
        <v>469.18822349145586</v>
      </c>
      <c r="C139" s="11">
        <v>1</v>
      </c>
      <c r="D139" s="9">
        <v>6.3227692392598206E-2</v>
      </c>
      <c r="E139" s="35">
        <f t="shared" si="2"/>
        <v>29.665688669147389</v>
      </c>
      <c r="G139" s="41"/>
    </row>
    <row r="140" spans="1:7" ht="16.5" customHeight="1" x14ac:dyDescent="0.3">
      <c r="A140" s="9" t="s">
        <v>109</v>
      </c>
      <c r="B140" s="10">
        <v>361.15503290486379</v>
      </c>
      <c r="C140" s="11">
        <v>1</v>
      </c>
      <c r="D140" s="9">
        <v>4.1348252353641382E-2</v>
      </c>
      <c r="E140" s="35">
        <f t="shared" si="2"/>
        <v>14.933129439337964</v>
      </c>
      <c r="G140" s="41"/>
    </row>
    <row r="141" spans="1:7" ht="18" customHeight="1" x14ac:dyDescent="0.3">
      <c r="A141" s="9" t="s">
        <v>110</v>
      </c>
      <c r="B141" s="10">
        <v>244.62294569789327</v>
      </c>
      <c r="C141" s="11">
        <v>1</v>
      </c>
      <c r="D141" s="9">
        <v>0.64621411535548101</v>
      </c>
      <c r="E141" s="35">
        <f t="shared" si="2"/>
        <v>158.07880044981596</v>
      </c>
      <c r="G141" s="41"/>
    </row>
    <row r="142" spans="1:7" ht="18" customHeight="1" x14ac:dyDescent="0.3">
      <c r="A142" s="9" t="s">
        <v>111</v>
      </c>
      <c r="B142" s="10">
        <v>1245.4862879406505</v>
      </c>
      <c r="C142" s="11">
        <v>1</v>
      </c>
      <c r="D142" s="9">
        <v>0.798095106590196</v>
      </c>
      <c r="E142" s="35">
        <f t="shared" si="2"/>
        <v>994.016511730621</v>
      </c>
      <c r="G142" s="41"/>
    </row>
    <row r="143" spans="1:7" ht="21.75" customHeight="1" x14ac:dyDescent="0.3">
      <c r="A143" s="9" t="s">
        <v>112</v>
      </c>
      <c r="B143" s="10">
        <v>640.66334010277205</v>
      </c>
      <c r="C143" s="11">
        <v>1</v>
      </c>
      <c r="D143" s="9">
        <v>0.20400932366626989</v>
      </c>
      <c r="E143" s="35">
        <f t="shared" si="2"/>
        <v>130.70129471213997</v>
      </c>
      <c r="G143" s="41"/>
    </row>
    <row r="144" spans="1:7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  <c r="G144" s="41"/>
    </row>
    <row r="145" spans="1:7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  <c r="G145" s="41"/>
    </row>
    <row r="146" spans="1:7" ht="15.75" customHeight="1" x14ac:dyDescent="0.3">
      <c r="A146" s="9" t="s">
        <v>113</v>
      </c>
      <c r="B146" s="10">
        <v>20506.252602339333</v>
      </c>
      <c r="C146" s="11">
        <v>32</v>
      </c>
      <c r="D146" s="9">
        <v>7.8758575911697881E-2</v>
      </c>
      <c r="E146" s="35">
        <f t="shared" si="2"/>
        <v>51681.384071865425</v>
      </c>
      <c r="G146" s="41"/>
    </row>
    <row r="147" spans="1:7" ht="18" customHeight="1" x14ac:dyDescent="0.3">
      <c r="A147" s="9" t="s">
        <v>114</v>
      </c>
      <c r="B147" s="10">
        <v>87.461811022397754</v>
      </c>
      <c r="C147" s="11">
        <v>31</v>
      </c>
      <c r="D147" s="9">
        <v>0.7875857591169787</v>
      </c>
      <c r="E147" s="35">
        <f t="shared" si="2"/>
        <v>2135.393981662447</v>
      </c>
      <c r="G147" s="41"/>
    </row>
    <row r="148" spans="1:7" ht="18" customHeight="1" x14ac:dyDescent="0.3">
      <c r="A148" s="9" t="s">
        <v>115</v>
      </c>
      <c r="B148" s="10">
        <v>4747.3087888643477</v>
      </c>
      <c r="C148" s="11">
        <v>97</v>
      </c>
      <c r="D148" s="9">
        <v>7.8758575911697881E-2</v>
      </c>
      <c r="E148" s="35">
        <f t="shared" si="2"/>
        <v>36267.454123532196</v>
      </c>
      <c r="G148" s="41"/>
    </row>
    <row r="149" spans="1:7" ht="21.75" customHeight="1" x14ac:dyDescent="0.3">
      <c r="A149" s="9" t="s">
        <v>116</v>
      </c>
      <c r="B149" s="10">
        <v>166.49703563113994</v>
      </c>
      <c r="C149" s="11">
        <v>1</v>
      </c>
      <c r="D149" s="9">
        <v>5.3992695595714748</v>
      </c>
      <c r="E149" s="35">
        <f t="shared" si="2"/>
        <v>898.96237624210107</v>
      </c>
      <c r="G149" s="41"/>
    </row>
    <row r="150" spans="1:7" ht="15" customHeight="1" x14ac:dyDescent="0.3">
      <c r="A150" s="9" t="s">
        <v>117</v>
      </c>
      <c r="B150" s="10">
        <v>79.950557325877512</v>
      </c>
      <c r="C150" s="11">
        <v>1</v>
      </c>
      <c r="D150" s="9">
        <v>492.2410994481117</v>
      </c>
      <c r="E150" s="35">
        <f t="shared" si="2"/>
        <v>39354.95023957923</v>
      </c>
      <c r="G150" s="41"/>
    </row>
    <row r="151" spans="1:7" ht="19.5" customHeight="1" x14ac:dyDescent="0.3">
      <c r="A151" s="9" t="s">
        <v>118</v>
      </c>
      <c r="B151" s="10">
        <v>49.969098328673439</v>
      </c>
      <c r="C151" s="11">
        <v>1</v>
      </c>
      <c r="D151" s="9">
        <v>708.8271832052809</v>
      </c>
      <c r="E151" s="35">
        <f t="shared" si="2"/>
        <v>35419.455215621303</v>
      </c>
      <c r="G151" s="41"/>
    </row>
    <row r="152" spans="1:7" ht="15" customHeight="1" x14ac:dyDescent="0.3">
      <c r="A152" s="9" t="s">
        <v>119</v>
      </c>
      <c r="B152" s="10">
        <v>100.18352898929197</v>
      </c>
      <c r="C152" s="11">
        <v>1</v>
      </c>
      <c r="D152" s="9">
        <v>0.7875857591169787</v>
      </c>
      <c r="E152" s="35">
        <f t="shared" si="2"/>
        <v>78.903120730049366</v>
      </c>
      <c r="G152" s="41"/>
    </row>
    <row r="153" spans="1:7" ht="19.5" customHeight="1" x14ac:dyDescent="0.3">
      <c r="A153" s="9" t="s">
        <v>120</v>
      </c>
      <c r="B153" s="10">
        <v>54.640897833132485</v>
      </c>
      <c r="C153" s="11">
        <v>117</v>
      </c>
      <c r="D153" s="9">
        <v>4.9224109944811163</v>
      </c>
      <c r="E153" s="35">
        <f t="shared" si="2"/>
        <v>31468.899880329296</v>
      </c>
      <c r="G153" s="41"/>
    </row>
    <row r="154" spans="1:7" ht="21" customHeight="1" x14ac:dyDescent="0.3">
      <c r="A154" s="9" t="s">
        <v>121</v>
      </c>
      <c r="B154" s="10">
        <v>20.405136040524294</v>
      </c>
      <c r="C154" s="11">
        <v>1</v>
      </c>
      <c r="D154" s="9">
        <v>148.85370847310895</v>
      </c>
      <c r="E154" s="35">
        <f t="shared" si="2"/>
        <v>3037.3801715303321</v>
      </c>
      <c r="G154" s="41"/>
    </row>
    <row r="155" spans="1:7" ht="18" customHeight="1" x14ac:dyDescent="0.3">
      <c r="A155" s="9" t="s">
        <v>122</v>
      </c>
      <c r="B155" s="10">
        <v>1593.8618200923934</v>
      </c>
      <c r="C155" s="15">
        <v>160</v>
      </c>
      <c r="D155" s="9">
        <v>3.4456876961367823E-2</v>
      </c>
      <c r="E155" s="35">
        <f t="shared" si="2"/>
        <v>8787.1201005352614</v>
      </c>
      <c r="G155" s="41"/>
    </row>
    <row r="156" spans="1:7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0.29534465966886697</v>
      </c>
      <c r="E156" s="35">
        <f t="shared" si="2"/>
        <v>56738.101979287945</v>
      </c>
      <c r="G156" s="41"/>
    </row>
    <row r="157" spans="1:7" ht="15" customHeight="1" x14ac:dyDescent="0.3">
      <c r="A157" s="9" t="s">
        <v>124</v>
      </c>
      <c r="B157" s="10">
        <v>276.67253597965328</v>
      </c>
      <c r="C157" s="15">
        <v>32</v>
      </c>
      <c r="D157" s="9">
        <v>0.57428128268946277</v>
      </c>
      <c r="E157" s="35">
        <f t="shared" si="2"/>
        <v>5084.4114831149382</v>
      </c>
      <c r="G157" s="41"/>
    </row>
    <row r="158" spans="1:7" ht="16.5" customHeight="1" x14ac:dyDescent="0.3">
      <c r="A158" s="20" t="s">
        <v>167</v>
      </c>
      <c r="B158" s="10"/>
      <c r="C158" s="15"/>
      <c r="D158" s="9"/>
      <c r="E158" s="35">
        <f t="shared" si="2"/>
        <v>0</v>
      </c>
      <c r="G158" s="41"/>
    </row>
    <row r="159" spans="1:7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0.7875857591169787</v>
      </c>
      <c r="E159" s="35">
        <f t="shared" si="2"/>
        <v>21776.390523733768</v>
      </c>
      <c r="G159" s="41"/>
    </row>
    <row r="160" spans="1:7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3.4456876961367823E-2</v>
      </c>
      <c r="E160" s="35">
        <f t="shared" si="2"/>
        <v>11258.497628810803</v>
      </c>
      <c r="G160" s="41"/>
    </row>
    <row r="161" spans="1:7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0.29534465966886697</v>
      </c>
      <c r="E161" s="35">
        <f t="shared" si="2"/>
        <v>29485.219497441143</v>
      </c>
      <c r="G161" s="41"/>
    </row>
    <row r="162" spans="1:7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7.8758575911697867E-3</v>
      </c>
      <c r="E162" s="35">
        <f t="shared" si="2"/>
        <v>3684.3126525496873</v>
      </c>
      <c r="G162" s="41"/>
    </row>
    <row r="163" spans="1:7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7.8758575911697867E-3</v>
      </c>
      <c r="E163" s="35">
        <f t="shared" si="2"/>
        <v>20465.357622355124</v>
      </c>
      <c r="G163" s="41"/>
    </row>
    <row r="164" spans="1:7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4.9224109944811163</v>
      </c>
      <c r="E164" s="35">
        <f t="shared" si="2"/>
        <v>5852.2065738617721</v>
      </c>
      <c r="G164" s="41"/>
    </row>
    <row r="165" spans="1:7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9.8448219889622338E-2</v>
      </c>
      <c r="E165" s="35">
        <f t="shared" si="2"/>
        <v>2125.1673129372784</v>
      </c>
      <c r="G165" s="41"/>
    </row>
    <row r="166" spans="1:7" ht="19.5" customHeight="1" x14ac:dyDescent="0.3">
      <c r="A166" s="9" t="s">
        <v>131</v>
      </c>
      <c r="B166" s="10">
        <v>51.360089102946532</v>
      </c>
      <c r="C166" s="15">
        <v>29</v>
      </c>
      <c r="D166" s="9">
        <v>0.57428128268946277</v>
      </c>
      <c r="E166" s="35">
        <f t="shared" si="2"/>
        <v>855.35899762347174</v>
      </c>
      <c r="G166" s="41"/>
    </row>
    <row r="167" spans="1:7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9.8448219889622338E-2</v>
      </c>
      <c r="E167" s="35">
        <f t="shared" si="2"/>
        <v>2125.1673129372784</v>
      </c>
      <c r="G167" s="41"/>
    </row>
    <row r="168" spans="1:7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2.4612054972405584E-2</v>
      </c>
      <c r="E168" s="35">
        <f t="shared" si="2"/>
        <v>1109.8242416723226</v>
      </c>
      <c r="G168" s="41"/>
    </row>
    <row r="169" spans="1:7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1.9689643977924467</v>
      </c>
      <c r="E169" s="35">
        <f t="shared" si="2"/>
        <v>290.75235101036282</v>
      </c>
      <c r="G169" s="41"/>
    </row>
    <row r="170" spans="1:7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1.9689643977924467</v>
      </c>
      <c r="E170" s="35">
        <f t="shared" si="2"/>
        <v>649.22462776716145</v>
      </c>
      <c r="G170" s="41"/>
    </row>
    <row r="171" spans="1:7" ht="20.100000000000001" customHeight="1" x14ac:dyDescent="0.3">
      <c r="A171" s="9" t="s">
        <v>135</v>
      </c>
      <c r="B171" s="10">
        <v>169.43452454321087</v>
      </c>
      <c r="C171" s="11">
        <v>1</v>
      </c>
      <c r="D171" s="9">
        <v>0.98448219889622335</v>
      </c>
      <c r="E171" s="35">
        <f t="shared" si="2"/>
        <v>166.80527329123635</v>
      </c>
      <c r="G171" s="41"/>
    </row>
    <row r="172" spans="1:7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1.9689643977924467</v>
      </c>
      <c r="E172" s="35">
        <f t="shared" si="2"/>
        <v>680.9053627100227</v>
      </c>
      <c r="G172" s="41"/>
    </row>
    <row r="173" spans="1:7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1.9689643977924467</v>
      </c>
      <c r="E173" s="35">
        <f t="shared" si="2"/>
        <v>314.88609634724162</v>
      </c>
      <c r="G173" s="41"/>
    </row>
    <row r="174" spans="1:7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0.98448219889622335</v>
      </c>
      <c r="E174" s="35">
        <f t="shared" si="2"/>
        <v>1410.5784029770198</v>
      </c>
      <c r="G174" s="41"/>
    </row>
    <row r="175" spans="1:7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0.19689643977924468</v>
      </c>
      <c r="E175" s="35">
        <f t="shared" si="2"/>
        <v>5265.3288862842355</v>
      </c>
      <c r="G175" s="41"/>
    </row>
    <row r="176" spans="1:7" ht="18.75" x14ac:dyDescent="0.3">
      <c r="A176" s="9" t="s">
        <v>140</v>
      </c>
      <c r="B176" s="10">
        <v>21142.205206669267</v>
      </c>
      <c r="C176" s="11">
        <v>1</v>
      </c>
      <c r="D176" s="9">
        <v>0.29534465966886697</v>
      </c>
      <c r="E176" s="35">
        <f>B176*C176*D176</f>
        <v>6244.2374014130819</v>
      </c>
      <c r="G176" s="41"/>
    </row>
    <row r="177" spans="1:8" ht="18.75" x14ac:dyDescent="0.3">
      <c r="A177" s="17"/>
      <c r="B177" s="17"/>
      <c r="C177" s="17"/>
      <c r="D177" s="36"/>
      <c r="E177" s="18">
        <f>SUM(E6:E176)</f>
        <v>768731.45141640527</v>
      </c>
    </row>
    <row r="178" spans="1:8" s="23" customFormat="1" ht="18.75" x14ac:dyDescent="0.3">
      <c r="A178" s="17"/>
      <c r="B178" s="17"/>
      <c r="C178" s="17"/>
      <c r="D178" s="36"/>
      <c r="E178" s="18"/>
      <c r="H178" s="37"/>
    </row>
    <row r="180" spans="1:8" x14ac:dyDescent="0.2">
      <c r="D180" s="6"/>
      <c r="E180" s="26"/>
    </row>
    <row r="181" spans="1:8" x14ac:dyDescent="0.2">
      <c r="A181" s="23"/>
      <c r="E181" s="26"/>
    </row>
  </sheetData>
  <dataValidations count="2"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  <dataValidation type="list" allowBlank="1" showInputMessage="1" showErrorMessage="1" sqref="A11:A12 A16 A21 A29 A31 A33 A37 A41 A43 A50:A51 A54 A75 A107 A122 A124 A126:A127 A144:A145 A158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J184"/>
  <sheetViews>
    <sheetView tabSelected="1" zoomScale="70" zoomScaleNormal="70" workbookViewId="0">
      <pane xSplit="2" ySplit="3" topLeftCell="C105" activePane="bottomRight" state="frozen"/>
      <selection pane="topRight" activeCell="D1" sqref="D1"/>
      <selection pane="bottomLeft" activeCell="A4" sqref="A4"/>
      <selection pane="bottomRight" activeCell="J125" sqref="J125"/>
    </sheetView>
  </sheetViews>
  <sheetFormatPr defaultColWidth="8.5703125" defaultRowHeight="12.75" x14ac:dyDescent="0.2"/>
  <cols>
    <col min="1" max="1" width="93.85546875" style="22" customWidth="1"/>
    <col min="2" max="2" width="18" style="23" customWidth="1"/>
    <col min="3" max="3" width="21.5703125" style="23" customWidth="1"/>
    <col min="4" max="4" width="16.140625" style="23" customWidth="1"/>
    <col min="5" max="5" width="18.5703125" style="23" customWidth="1"/>
    <col min="6" max="6" width="8.5703125" style="22"/>
    <col min="7" max="8" width="12" style="22" bestFit="1" customWidth="1"/>
    <col min="9" max="9" width="8.5703125" style="22"/>
    <col min="10" max="10" width="12" style="22" customWidth="1"/>
    <col min="11" max="16384" width="8.5703125" style="22"/>
  </cols>
  <sheetData>
    <row r="2" spans="1:8" x14ac:dyDescent="0.2">
      <c r="B2" s="24"/>
      <c r="C2" s="24"/>
      <c r="D2" s="24"/>
      <c r="E2" s="24"/>
    </row>
    <row r="3" spans="1:8" s="25" customFormat="1" ht="51.75" customHeight="1" x14ac:dyDescent="0.2">
      <c r="A3" s="7" t="s">
        <v>141</v>
      </c>
      <c r="B3" s="8" t="s">
        <v>142</v>
      </c>
      <c r="C3" s="8" t="s">
        <v>144</v>
      </c>
      <c r="D3" s="8" t="s">
        <v>145</v>
      </c>
      <c r="E3" s="8" t="s">
        <v>143</v>
      </c>
    </row>
    <row r="4" spans="1:8" s="25" customFormat="1" ht="79.5" customHeight="1" x14ac:dyDescent="0.2">
      <c r="A4" s="28" t="s">
        <v>170</v>
      </c>
      <c r="B4" s="19"/>
      <c r="C4" s="19"/>
      <c r="D4" s="19"/>
      <c r="E4" s="19"/>
    </row>
    <row r="5" spans="1:8" ht="16.5" customHeight="1" x14ac:dyDescent="0.25">
      <c r="A5" s="21" t="s">
        <v>169</v>
      </c>
      <c r="B5" s="19"/>
      <c r="C5" s="19"/>
      <c r="D5" s="19"/>
      <c r="E5" s="19"/>
    </row>
    <row r="6" spans="1:8" ht="15.75" customHeight="1" x14ac:dyDescent="0.3">
      <c r="A6" s="9" t="s">
        <v>0</v>
      </c>
      <c r="B6" s="10">
        <v>112.25058248553221</v>
      </c>
      <c r="C6" s="11">
        <v>1</v>
      </c>
      <c r="D6" s="9">
        <v>0.60860000000000003</v>
      </c>
      <c r="E6" s="35">
        <f>B6*C6*D6</f>
        <v>68.315704500694906</v>
      </c>
      <c r="G6" s="41"/>
    </row>
    <row r="7" spans="1:8" ht="18.75" customHeight="1" x14ac:dyDescent="0.3">
      <c r="A7" s="9" t="s">
        <v>1</v>
      </c>
      <c r="B7" s="10">
        <v>25709.826822546893</v>
      </c>
      <c r="C7" s="11">
        <v>1</v>
      </c>
      <c r="D7" s="12">
        <v>2.6343469321502003E-2</v>
      </c>
      <c r="E7" s="35">
        <f t="shared" ref="E7:E70" si="0">B7*C7*D7</f>
        <v>677.28603416089345</v>
      </c>
      <c r="G7" s="41"/>
    </row>
    <row r="8" spans="1:8" ht="19.5" customHeight="1" x14ac:dyDescent="0.3">
      <c r="A8" s="9" t="s">
        <v>2</v>
      </c>
      <c r="B8" s="10">
        <v>667.80701770372343</v>
      </c>
      <c r="C8" s="11">
        <v>1</v>
      </c>
      <c r="D8" s="13">
        <v>0.26343469321502005</v>
      </c>
      <c r="E8" s="35">
        <f t="shared" si="0"/>
        <v>175.92353683561785</v>
      </c>
      <c r="G8" s="41"/>
    </row>
    <row r="9" spans="1:8" ht="17.25" customHeight="1" x14ac:dyDescent="0.3">
      <c r="A9" s="9" t="s">
        <v>3</v>
      </c>
      <c r="B9" s="10">
        <v>26603.384361384007</v>
      </c>
      <c r="C9" s="11">
        <v>1</v>
      </c>
      <c r="D9" s="9">
        <v>5.2686938643004009E-3</v>
      </c>
      <c r="E9" s="35">
        <f t="shared" si="0"/>
        <v>140.16508795444915</v>
      </c>
      <c r="G9" s="41"/>
    </row>
    <row r="10" spans="1:8" ht="18" customHeight="1" x14ac:dyDescent="0.3">
      <c r="A10" s="9" t="s">
        <v>4</v>
      </c>
      <c r="B10" s="10">
        <v>191.90348605315467</v>
      </c>
      <c r="C10" s="11">
        <v>1</v>
      </c>
      <c r="D10" s="9">
        <v>1.7676009089925333</v>
      </c>
      <c r="E10" s="35">
        <f t="shared" si="0"/>
        <v>339.20877638639212</v>
      </c>
      <c r="G10" s="41"/>
    </row>
    <row r="11" spans="1:8" ht="18" customHeight="1" x14ac:dyDescent="0.3">
      <c r="A11" s="27" t="s">
        <v>146</v>
      </c>
      <c r="B11" s="10"/>
      <c r="C11" s="11"/>
      <c r="D11" s="9"/>
      <c r="E11" s="35">
        <f t="shared" si="0"/>
        <v>0</v>
      </c>
      <c r="G11" s="41"/>
    </row>
    <row r="12" spans="1:8" ht="22.5" customHeight="1" x14ac:dyDescent="0.3">
      <c r="A12" s="27" t="s">
        <v>147</v>
      </c>
      <c r="B12" s="10"/>
      <c r="C12" s="11"/>
      <c r="D12" s="9"/>
      <c r="E12" s="35">
        <f t="shared" si="0"/>
        <v>0</v>
      </c>
      <c r="G12" s="41"/>
    </row>
    <row r="13" spans="1:8" ht="19.5" customHeight="1" x14ac:dyDescent="0.3">
      <c r="A13" s="9" t="s">
        <v>5</v>
      </c>
      <c r="B13" s="10">
        <v>895.12643982052487</v>
      </c>
      <c r="C13" s="11">
        <v>1</v>
      </c>
      <c r="D13" s="9">
        <v>0.60860000000000003</v>
      </c>
      <c r="E13" s="35">
        <f t="shared" si="0"/>
        <v>544.77395127477143</v>
      </c>
      <c r="G13" s="41"/>
    </row>
    <row r="14" spans="1:8" ht="18" customHeight="1" x14ac:dyDescent="0.3">
      <c r="A14" s="9" t="s">
        <v>6</v>
      </c>
      <c r="B14" s="10">
        <v>12971.908607749832</v>
      </c>
      <c r="C14" s="11">
        <v>1</v>
      </c>
      <c r="D14" s="9">
        <v>0.26343469321502005</v>
      </c>
      <c r="E14" s="35">
        <f t="shared" si="0"/>
        <v>3417.250764495855</v>
      </c>
      <c r="G14" s="41"/>
    </row>
    <row r="15" spans="1:8" ht="17.25" customHeight="1" x14ac:dyDescent="0.3">
      <c r="A15" s="9" t="s">
        <v>7</v>
      </c>
      <c r="B15" s="10">
        <v>38381.187601337369</v>
      </c>
      <c r="C15" s="11">
        <v>1</v>
      </c>
      <c r="D15" s="9">
        <v>1.3171734660751002E-2</v>
      </c>
      <c r="E15" s="35">
        <f t="shared" si="0"/>
        <v>505.54681904932204</v>
      </c>
      <c r="G15" s="41"/>
    </row>
    <row r="16" spans="1:8" ht="36" customHeight="1" x14ac:dyDescent="0.3">
      <c r="A16" s="20" t="s">
        <v>148</v>
      </c>
      <c r="B16" s="10"/>
      <c r="C16" s="11"/>
      <c r="D16" s="9"/>
      <c r="E16" s="35">
        <f t="shared" si="0"/>
        <v>0</v>
      </c>
      <c r="G16" s="41"/>
      <c r="H16" s="37"/>
    </row>
    <row r="17" spans="1:7" ht="21" customHeight="1" x14ac:dyDescent="0.3">
      <c r="A17" s="9" t="s">
        <v>8</v>
      </c>
      <c r="B17" s="10">
        <v>454.55889367627657</v>
      </c>
      <c r="C17" s="11">
        <v>1</v>
      </c>
      <c r="D17" s="9">
        <v>0.10145956703819933</v>
      </c>
      <c r="E17" s="35">
        <f t="shared" si="0"/>
        <v>46.119348545757909</v>
      </c>
      <c r="G17" s="41"/>
    </row>
    <row r="18" spans="1:7" ht="18" customHeight="1" x14ac:dyDescent="0.3">
      <c r="A18" s="9" t="s">
        <v>9</v>
      </c>
      <c r="B18" s="10">
        <v>371.61019045067877</v>
      </c>
      <c r="C18" s="11">
        <v>1</v>
      </c>
      <c r="D18" s="9">
        <v>0.10145956703819933</v>
      </c>
      <c r="E18" s="35">
        <f t="shared" si="0"/>
        <v>37.703409030108666</v>
      </c>
      <c r="G18" s="41"/>
    </row>
    <row r="19" spans="1:7" ht="16.5" customHeight="1" x14ac:dyDescent="0.3">
      <c r="A19" s="9" t="s">
        <v>10</v>
      </c>
      <c r="B19" s="10">
        <v>69919.260745555337</v>
      </c>
      <c r="C19" s="11">
        <v>1</v>
      </c>
      <c r="D19" s="9">
        <v>2.6343469321502003E-2</v>
      </c>
      <c r="E19" s="35">
        <f t="shared" si="0"/>
        <v>1841.9159004326364</v>
      </c>
      <c r="G19" s="41"/>
    </row>
    <row r="20" spans="1:7" ht="19.5" customHeight="1" x14ac:dyDescent="0.3">
      <c r="A20" s="9" t="s">
        <v>11</v>
      </c>
      <c r="B20" s="10">
        <v>4546.3351879767752</v>
      </c>
      <c r="C20" s="11">
        <v>1</v>
      </c>
      <c r="D20" s="9">
        <v>0.26343469321502005</v>
      </c>
      <c r="E20" s="35">
        <f t="shared" si="0"/>
        <v>1197.6624154973124</v>
      </c>
      <c r="G20" s="41"/>
    </row>
    <row r="21" spans="1:7" ht="18" customHeight="1" x14ac:dyDescent="0.3">
      <c r="A21" s="29" t="s">
        <v>149</v>
      </c>
      <c r="B21" s="10"/>
      <c r="C21" s="11"/>
      <c r="D21" s="9"/>
      <c r="E21" s="35">
        <f t="shared" si="0"/>
        <v>0</v>
      </c>
      <c r="G21" s="41"/>
    </row>
    <row r="22" spans="1:7" ht="15" customHeight="1" x14ac:dyDescent="0.3">
      <c r="A22" s="9" t="s">
        <v>12</v>
      </c>
      <c r="B22" s="10">
        <v>929.02547612669673</v>
      </c>
      <c r="C22" s="11">
        <v>2</v>
      </c>
      <c r="D22" s="9">
        <v>4.7418244778703607E-2</v>
      </c>
      <c r="E22" s="35">
        <f t="shared" si="0"/>
        <v>88.105514865254733</v>
      </c>
      <c r="G22" s="41"/>
    </row>
    <row r="23" spans="1:7" ht="16.5" customHeight="1" x14ac:dyDescent="0.3">
      <c r="A23" s="9" t="s">
        <v>13</v>
      </c>
      <c r="B23" s="10">
        <v>995.38443870717504</v>
      </c>
      <c r="C23" s="11">
        <v>2</v>
      </c>
      <c r="D23" s="9">
        <v>0.18967297911481443</v>
      </c>
      <c r="E23" s="35">
        <f t="shared" si="0"/>
        <v>377.59506370823459</v>
      </c>
      <c r="G23" s="41"/>
    </row>
    <row r="24" spans="1:7" ht="16.5" customHeight="1" x14ac:dyDescent="0.3">
      <c r="A24" s="9" t="s">
        <v>14</v>
      </c>
      <c r="B24" s="10">
        <v>539.66626194967307</v>
      </c>
      <c r="C24" s="11">
        <v>2</v>
      </c>
      <c r="D24" s="9">
        <v>1.8967297911481442</v>
      </c>
      <c r="E24" s="35">
        <f t="shared" si="0"/>
        <v>2047.2021526350061</v>
      </c>
      <c r="G24" s="41"/>
    </row>
    <row r="25" spans="1:7" ht="20.25" customHeight="1" x14ac:dyDescent="0.3">
      <c r="A25" s="9" t="s">
        <v>15</v>
      </c>
      <c r="B25" s="10">
        <v>779.51793392730576</v>
      </c>
      <c r="C25" s="11">
        <v>1</v>
      </c>
      <c r="D25" s="9">
        <v>1.8967297911481442</v>
      </c>
      <c r="E25" s="35">
        <f t="shared" si="0"/>
        <v>1478.5348880141714</v>
      </c>
      <c r="G25" s="41"/>
    </row>
    <row r="26" spans="1:7" ht="21" customHeight="1" x14ac:dyDescent="0.3">
      <c r="A26" s="9" t="s">
        <v>16</v>
      </c>
      <c r="B26" s="10">
        <v>19725.134270513805</v>
      </c>
      <c r="C26" s="11">
        <v>1</v>
      </c>
      <c r="D26" s="9">
        <v>1.3171734660751002E-2</v>
      </c>
      <c r="E26" s="35">
        <f t="shared" si="0"/>
        <v>259.81423475889409</v>
      </c>
      <c r="G26" s="41"/>
    </row>
    <row r="27" spans="1:7" ht="15" customHeight="1" x14ac:dyDescent="0.3">
      <c r="A27" s="9" t="s">
        <v>17</v>
      </c>
      <c r="B27" s="10">
        <v>8270.0277058353131</v>
      </c>
      <c r="C27" s="11">
        <v>1</v>
      </c>
      <c r="D27" s="9">
        <v>1.3171734660751002E-2</v>
      </c>
      <c r="E27" s="35">
        <f t="shared" si="0"/>
        <v>108.93061057832209</v>
      </c>
      <c r="G27" s="41"/>
    </row>
    <row r="28" spans="1:7" ht="20.25" customHeight="1" x14ac:dyDescent="0.3">
      <c r="A28" s="9" t="s">
        <v>18</v>
      </c>
      <c r="B28" s="10">
        <v>71502.97858376948</v>
      </c>
      <c r="C28" s="11">
        <v>1</v>
      </c>
      <c r="D28" s="9">
        <v>9.2202142625257034E-3</v>
      </c>
      <c r="E28" s="35">
        <f t="shared" si="0"/>
        <v>659.27278295114127</v>
      </c>
      <c r="G28" s="41"/>
    </row>
    <row r="29" spans="1:7" ht="22.5" customHeight="1" x14ac:dyDescent="0.3">
      <c r="A29" s="29" t="s">
        <v>150</v>
      </c>
      <c r="B29" s="30"/>
      <c r="C29" s="31"/>
      <c r="D29" s="9"/>
      <c r="E29" s="35">
        <f t="shared" si="0"/>
        <v>0</v>
      </c>
      <c r="G29" s="41"/>
    </row>
    <row r="30" spans="1:7" ht="19.5" customHeight="1" x14ac:dyDescent="0.3">
      <c r="A30" s="9" t="s">
        <v>19</v>
      </c>
      <c r="B30" s="10">
        <v>7971.9856978859434</v>
      </c>
      <c r="C30" s="11">
        <v>1</v>
      </c>
      <c r="D30" s="9">
        <v>5.7955632507304414E-2</v>
      </c>
      <c r="E30" s="35">
        <f t="shared" si="0"/>
        <v>462.02147346016443</v>
      </c>
      <c r="G30" s="41"/>
    </row>
    <row r="31" spans="1:7" ht="19.5" customHeight="1" x14ac:dyDescent="0.3">
      <c r="A31" s="29" t="s">
        <v>151</v>
      </c>
      <c r="B31" s="10"/>
      <c r="C31" s="11"/>
      <c r="D31" s="9"/>
      <c r="E31" s="35">
        <f t="shared" si="0"/>
        <v>0</v>
      </c>
      <c r="G31" s="41"/>
    </row>
    <row r="32" spans="1:7" ht="20.25" customHeight="1" x14ac:dyDescent="0.3">
      <c r="A32" s="9" t="s">
        <v>20</v>
      </c>
      <c r="B32" s="10">
        <v>1705.6002265292623</v>
      </c>
      <c r="C32" s="11">
        <v>1</v>
      </c>
      <c r="D32" s="9">
        <v>1.0537387728600802</v>
      </c>
      <c r="E32" s="35">
        <f t="shared" si="0"/>
        <v>1797.2570896928196</v>
      </c>
      <c r="G32" s="41"/>
    </row>
    <row r="33" spans="1:7" ht="19.5" customHeight="1" x14ac:dyDescent="0.3">
      <c r="A33" s="29" t="s">
        <v>152</v>
      </c>
      <c r="B33" s="10"/>
      <c r="C33" s="11"/>
      <c r="D33" s="9"/>
      <c r="E33" s="35">
        <f t="shared" si="0"/>
        <v>0</v>
      </c>
      <c r="G33" s="41"/>
    </row>
    <row r="34" spans="1:7" ht="15" customHeight="1" x14ac:dyDescent="0.3">
      <c r="A34" s="9" t="s">
        <v>21</v>
      </c>
      <c r="B34" s="10">
        <v>265.35031365736762</v>
      </c>
      <c r="C34" s="11">
        <v>1</v>
      </c>
      <c r="D34" s="9">
        <v>1.3171734660751002</v>
      </c>
      <c r="E34" s="35">
        <f t="shared" si="0"/>
        <v>349.51239236418991</v>
      </c>
      <c r="G34" s="41"/>
    </row>
    <row r="35" spans="1:7" ht="19.5" customHeight="1" x14ac:dyDescent="0.3">
      <c r="A35" s="9" t="s">
        <v>22</v>
      </c>
      <c r="B35" s="10">
        <v>3845.5722691022784</v>
      </c>
      <c r="C35" s="11">
        <v>1</v>
      </c>
      <c r="D35" s="9">
        <v>0.26343469321502005</v>
      </c>
      <c r="E35" s="35">
        <f t="shared" si="0"/>
        <v>1013.0571509471472</v>
      </c>
      <c r="G35" s="41"/>
    </row>
    <row r="36" spans="1:7" ht="15" customHeight="1" x14ac:dyDescent="0.3">
      <c r="A36" s="9" t="s">
        <v>23</v>
      </c>
      <c r="B36" s="10">
        <v>7700.318539492494</v>
      </c>
      <c r="C36" s="11">
        <v>1</v>
      </c>
      <c r="D36" s="9">
        <v>0.26343469321502005</v>
      </c>
      <c r="E36" s="35">
        <f t="shared" si="0"/>
        <v>2028.5310521091365</v>
      </c>
      <c r="G36" s="41"/>
    </row>
    <row r="37" spans="1:7" ht="21" customHeight="1" x14ac:dyDescent="0.3">
      <c r="A37" s="29" t="s">
        <v>153</v>
      </c>
      <c r="B37" s="10"/>
      <c r="C37" s="11"/>
      <c r="D37" s="9"/>
      <c r="E37" s="35">
        <f t="shared" si="0"/>
        <v>0</v>
      </c>
      <c r="G37" s="41"/>
    </row>
    <row r="38" spans="1:7" ht="16.5" customHeight="1" x14ac:dyDescent="0.3">
      <c r="A38" s="9" t="s">
        <v>24</v>
      </c>
      <c r="B38" s="10">
        <v>1327.1792516095668</v>
      </c>
      <c r="C38" s="11">
        <v>1</v>
      </c>
      <c r="D38" s="9">
        <v>0.60860000000000003</v>
      </c>
      <c r="E38" s="35">
        <f t="shared" si="0"/>
        <v>807.72129252958234</v>
      </c>
      <c r="G38" s="41"/>
    </row>
    <row r="39" spans="1:7" ht="17.25" customHeight="1" x14ac:dyDescent="0.3">
      <c r="A39" s="9" t="s">
        <v>25</v>
      </c>
      <c r="B39" s="10">
        <v>3737.150437697162</v>
      </c>
      <c r="C39" s="11">
        <v>1</v>
      </c>
      <c r="D39" s="9">
        <v>0.26343469321502005</v>
      </c>
      <c r="E39" s="35">
        <f t="shared" si="0"/>
        <v>984.49507905312976</v>
      </c>
      <c r="G39" s="41"/>
    </row>
    <row r="40" spans="1:7" ht="15" customHeight="1" x14ac:dyDescent="0.3">
      <c r="A40" s="9" t="s">
        <v>26</v>
      </c>
      <c r="B40" s="10">
        <v>17803.276000127047</v>
      </c>
      <c r="C40" s="11">
        <v>1</v>
      </c>
      <c r="D40" s="9">
        <v>0.26343469321502005</v>
      </c>
      <c r="E40" s="35">
        <f t="shared" si="0"/>
        <v>4690.0005513157976</v>
      </c>
      <c r="G40" s="41"/>
    </row>
    <row r="41" spans="1:7" ht="17.25" customHeight="1" x14ac:dyDescent="0.3">
      <c r="A41" s="33" t="s">
        <v>154</v>
      </c>
      <c r="B41" s="10"/>
      <c r="C41" s="11"/>
      <c r="D41" s="9"/>
      <c r="E41" s="35">
        <f t="shared" si="0"/>
        <v>0</v>
      </c>
      <c r="G41" s="41"/>
    </row>
    <row r="42" spans="1:7" ht="15.75" customHeight="1" x14ac:dyDescent="0.3">
      <c r="A42" s="9" t="s">
        <v>27</v>
      </c>
      <c r="B42" s="10">
        <v>362.60383071586557</v>
      </c>
      <c r="C42" s="11">
        <v>1</v>
      </c>
      <c r="D42" s="9">
        <v>1.3171734660751002</v>
      </c>
      <c r="E42" s="35">
        <f t="shared" si="0"/>
        <v>477.61214451612557</v>
      </c>
      <c r="G42" s="41"/>
    </row>
    <row r="43" spans="1:7" ht="37.5" customHeight="1" x14ac:dyDescent="0.3">
      <c r="A43" s="20" t="s">
        <v>155</v>
      </c>
      <c r="B43" s="10"/>
      <c r="C43" s="11"/>
      <c r="D43" s="9"/>
      <c r="E43" s="35">
        <f t="shared" si="0"/>
        <v>0</v>
      </c>
      <c r="G43" s="41"/>
    </row>
    <row r="44" spans="1:7" ht="17.25" customHeight="1" x14ac:dyDescent="0.3">
      <c r="A44" s="9" t="s">
        <v>28</v>
      </c>
      <c r="B44" s="10">
        <v>995.38443870717515</v>
      </c>
      <c r="C44" s="11">
        <v>1</v>
      </c>
      <c r="D44" s="9">
        <v>0.60860000000000003</v>
      </c>
      <c r="E44" s="35">
        <f t="shared" si="0"/>
        <v>605.79096939718681</v>
      </c>
      <c r="G44" s="41"/>
    </row>
    <row r="45" spans="1:7" ht="19.5" customHeight="1" x14ac:dyDescent="0.3">
      <c r="A45" s="9" t="s">
        <v>29</v>
      </c>
      <c r="B45" s="10">
        <v>27041.956640870718</v>
      </c>
      <c r="C45" s="11">
        <v>1</v>
      </c>
      <c r="D45" s="9">
        <v>2.6343469321502004E-3</v>
      </c>
      <c r="E45" s="35">
        <f t="shared" si="0"/>
        <v>71.237895516216511</v>
      </c>
      <c r="G45" s="41"/>
    </row>
    <row r="46" spans="1:7" ht="15" customHeight="1" x14ac:dyDescent="0.3">
      <c r="A46" s="9" t="s">
        <v>30</v>
      </c>
      <c r="B46" s="10">
        <v>17006.087670234167</v>
      </c>
      <c r="C46" s="11">
        <v>1</v>
      </c>
      <c r="D46" s="9">
        <v>1.2644865274320962E-2</v>
      </c>
      <c r="E46" s="35">
        <f t="shared" si="0"/>
        <v>215.03968743340187</v>
      </c>
      <c r="G46" s="41"/>
    </row>
    <row r="47" spans="1:7" ht="19.5" customHeight="1" x14ac:dyDescent="0.3">
      <c r="A47" s="9" t="s">
        <v>31</v>
      </c>
      <c r="B47" s="10">
        <v>227.82071626188042</v>
      </c>
      <c r="C47" s="11">
        <v>1</v>
      </c>
      <c r="D47" s="9">
        <v>1.0537387728600802</v>
      </c>
      <c r="E47" s="35">
        <f t="shared" si="0"/>
        <v>240.0635219858984</v>
      </c>
      <c r="G47" s="41"/>
    </row>
    <row r="48" spans="1:7" ht="16.5" customHeight="1" x14ac:dyDescent="0.3">
      <c r="A48" s="9" t="s">
        <v>32</v>
      </c>
      <c r="B48" s="10">
        <v>1948.5408805042134</v>
      </c>
      <c r="C48" s="11">
        <v>1</v>
      </c>
      <c r="D48" s="9">
        <v>0.21074775457201603</v>
      </c>
      <c r="E48" s="35">
        <f t="shared" si="0"/>
        <v>410.65061525804197</v>
      </c>
      <c r="G48" s="41"/>
    </row>
    <row r="49" spans="1:7" ht="18.75" customHeight="1" x14ac:dyDescent="0.3">
      <c r="A49" s="9" t="s">
        <v>33</v>
      </c>
      <c r="B49" s="10">
        <v>115.04144867675035</v>
      </c>
      <c r="C49" s="11">
        <v>1</v>
      </c>
      <c r="D49" s="9">
        <v>1.0537387728600802</v>
      </c>
      <c r="E49" s="35">
        <f t="shared" si="0"/>
        <v>121.22363495668482</v>
      </c>
      <c r="G49" s="41"/>
    </row>
    <row r="50" spans="1:7" ht="57" customHeight="1" x14ac:dyDescent="0.3">
      <c r="A50" s="20" t="s">
        <v>156</v>
      </c>
      <c r="B50" s="9"/>
      <c r="C50" s="10"/>
      <c r="D50" s="9"/>
      <c r="E50" s="35">
        <f t="shared" si="0"/>
        <v>0</v>
      </c>
      <c r="G50" s="41"/>
    </row>
    <row r="51" spans="1:7" ht="19.5" customHeight="1" x14ac:dyDescent="0.3">
      <c r="A51" s="29" t="s">
        <v>157</v>
      </c>
      <c r="B51" s="9"/>
      <c r="C51" s="10"/>
      <c r="D51" s="9"/>
      <c r="E51" s="35">
        <f t="shared" si="0"/>
        <v>0</v>
      </c>
      <c r="G51" s="41"/>
    </row>
    <row r="52" spans="1:7" ht="19.5" customHeight="1" x14ac:dyDescent="0.3">
      <c r="A52" s="9" t="s">
        <v>34</v>
      </c>
      <c r="B52" s="10">
        <v>1208.8524267672683</v>
      </c>
      <c r="C52" s="11">
        <v>1</v>
      </c>
      <c r="D52" s="9">
        <v>0.60860000000000003</v>
      </c>
      <c r="E52" s="35">
        <f t="shared" si="0"/>
        <v>735.7075869305595</v>
      </c>
      <c r="G52" s="41"/>
    </row>
    <row r="53" spans="1:7" ht="21" customHeight="1" x14ac:dyDescent="0.3">
      <c r="A53" s="9" t="s">
        <v>35</v>
      </c>
      <c r="B53" s="10">
        <v>602.35350621296618</v>
      </c>
      <c r="C53" s="11">
        <v>1</v>
      </c>
      <c r="D53" s="9">
        <v>1.3171734660751002</v>
      </c>
      <c r="E53" s="35">
        <f t="shared" si="0"/>
        <v>793.40405558102213</v>
      </c>
      <c r="G53" s="41"/>
    </row>
    <row r="54" spans="1:7" ht="21.75" customHeight="1" x14ac:dyDescent="0.3">
      <c r="A54" s="29" t="s">
        <v>158</v>
      </c>
      <c r="B54" s="10"/>
      <c r="C54" s="11"/>
      <c r="D54" s="9"/>
      <c r="E54" s="35">
        <f t="shared" si="0"/>
        <v>0</v>
      </c>
      <c r="G54" s="41"/>
    </row>
    <row r="55" spans="1:7" ht="22.5" customHeight="1" x14ac:dyDescent="0.3">
      <c r="A55" s="9" t="s">
        <v>36</v>
      </c>
      <c r="B55" s="10">
        <v>19907.688774143502</v>
      </c>
      <c r="C55" s="11">
        <v>1</v>
      </c>
      <c r="D55" s="9">
        <v>0.12447289254409696</v>
      </c>
      <c r="E55" s="35">
        <f t="shared" si="0"/>
        <v>2477.9676055852897</v>
      </c>
      <c r="G55" s="41"/>
    </row>
    <row r="56" spans="1:7" ht="19.5" customHeight="1" x14ac:dyDescent="0.3">
      <c r="A56" s="9" t="s">
        <v>38</v>
      </c>
      <c r="B56" s="10">
        <v>39.018670458420928</v>
      </c>
      <c r="C56" s="11">
        <v>1</v>
      </c>
      <c r="D56" s="9">
        <v>5.2686938643004009</v>
      </c>
      <c r="E56" s="35">
        <f t="shared" si="0"/>
        <v>205.57742963744164</v>
      </c>
      <c r="G56" s="41"/>
    </row>
    <row r="57" spans="1:7" ht="18" customHeight="1" x14ac:dyDescent="0.3">
      <c r="A57" s="9" t="s">
        <v>39</v>
      </c>
      <c r="B57" s="10">
        <v>41.287158545975963</v>
      </c>
      <c r="C57" s="11">
        <v>1</v>
      </c>
      <c r="D57" s="34">
        <v>2.6343469321502004</v>
      </c>
      <c r="E57" s="35">
        <f t="shared" si="0"/>
        <v>108.76469945279071</v>
      </c>
      <c r="G57" s="41"/>
    </row>
    <row r="58" spans="1:7" ht="18.75" customHeight="1" x14ac:dyDescent="0.3">
      <c r="A58" s="9" t="s">
        <v>40</v>
      </c>
      <c r="B58" s="10">
        <v>123936.7939985454</v>
      </c>
      <c r="C58" s="11">
        <v>1</v>
      </c>
      <c r="D58" s="9">
        <v>1.0537387728600802E-2</v>
      </c>
      <c r="E58" s="35">
        <f t="shared" si="0"/>
        <v>1305.9700522023977</v>
      </c>
      <c r="G58" s="41"/>
    </row>
    <row r="59" spans="1:7" ht="21.75" customHeight="1" x14ac:dyDescent="0.3">
      <c r="A59" s="9" t="s">
        <v>41</v>
      </c>
      <c r="B59" s="10">
        <v>10257.047309813812</v>
      </c>
      <c r="C59" s="11">
        <v>1</v>
      </c>
      <c r="D59" s="9">
        <v>2.6343469321502003E-2</v>
      </c>
      <c r="E59" s="35">
        <f t="shared" si="0"/>
        <v>270.20621113527483</v>
      </c>
      <c r="G59" s="41"/>
    </row>
    <row r="60" spans="1:7" ht="18.75" customHeight="1" x14ac:dyDescent="0.3">
      <c r="A60" s="9" t="s">
        <v>42</v>
      </c>
      <c r="B60" s="10">
        <v>3586.9721885091667</v>
      </c>
      <c r="C60" s="11">
        <v>1</v>
      </c>
      <c r="D60" s="9">
        <v>0.52686938643004011</v>
      </c>
      <c r="E60" s="35">
        <f t="shared" si="0"/>
        <v>1889.8658361014429</v>
      </c>
      <c r="G60" s="41"/>
    </row>
    <row r="61" spans="1:7" ht="19.5" customHeight="1" x14ac:dyDescent="0.3">
      <c r="A61" s="9" t="s">
        <v>43</v>
      </c>
      <c r="B61" s="10">
        <v>1208.8524267672683</v>
      </c>
      <c r="C61" s="11">
        <v>1</v>
      </c>
      <c r="D61" s="9">
        <v>0.60860000000000003</v>
      </c>
      <c r="E61" s="35">
        <f t="shared" si="0"/>
        <v>735.7075869305595</v>
      </c>
      <c r="G61" s="41"/>
    </row>
    <row r="62" spans="1:7" ht="39" customHeight="1" x14ac:dyDescent="0.3">
      <c r="A62" s="9" t="s">
        <v>44</v>
      </c>
      <c r="B62" s="10">
        <v>38379.126370415193</v>
      </c>
      <c r="C62" s="11">
        <v>1</v>
      </c>
      <c r="D62" s="9">
        <v>1.3171734660751002E-2</v>
      </c>
      <c r="E62" s="35">
        <f t="shared" si="0"/>
        <v>505.51966906254057</v>
      </c>
      <c r="G62" s="41"/>
    </row>
    <row r="63" spans="1:7" ht="39" customHeight="1" x14ac:dyDescent="0.3">
      <c r="A63" s="9" t="s">
        <v>45</v>
      </c>
      <c r="B63" s="10">
        <v>50289.957760095356</v>
      </c>
      <c r="C63" s="11">
        <v>1</v>
      </c>
      <c r="D63" s="9">
        <v>1.3171734660751002E-2</v>
      </c>
      <c r="E63" s="35">
        <f t="shared" si="0"/>
        <v>662.40597971635179</v>
      </c>
      <c r="G63" s="41"/>
    </row>
    <row r="64" spans="1:7" ht="39" customHeight="1" x14ac:dyDescent="0.3">
      <c r="A64" s="9" t="s">
        <v>46</v>
      </c>
      <c r="B64" s="10">
        <v>42721.629983323081</v>
      </c>
      <c r="C64" s="11">
        <v>1</v>
      </c>
      <c r="D64" s="9">
        <v>1.3171734660751002E-2</v>
      </c>
      <c r="E64" s="35">
        <f t="shared" si="0"/>
        <v>562.7179744151158</v>
      </c>
      <c r="G64" s="41"/>
    </row>
    <row r="65" spans="1:7" ht="39" customHeight="1" x14ac:dyDescent="0.3">
      <c r="A65" s="9" t="s">
        <v>47</v>
      </c>
      <c r="B65" s="10">
        <v>42721.629983323081</v>
      </c>
      <c r="C65" s="11">
        <v>1</v>
      </c>
      <c r="D65" s="9">
        <v>1.3171734660751002E-2</v>
      </c>
      <c r="E65" s="35">
        <f t="shared" si="0"/>
        <v>562.7179744151158</v>
      </c>
      <c r="G65" s="41"/>
    </row>
    <row r="66" spans="1:7" ht="39" customHeight="1" x14ac:dyDescent="0.3">
      <c r="A66" s="9" t="s">
        <v>48</v>
      </c>
      <c r="B66" s="10">
        <v>53.087170064382661</v>
      </c>
      <c r="C66" s="11">
        <v>1</v>
      </c>
      <c r="D66" s="9">
        <v>0.26343469321502005</v>
      </c>
      <c r="E66" s="35">
        <f t="shared" si="0"/>
        <v>13.985002359564243</v>
      </c>
      <c r="G66" s="41"/>
    </row>
    <row r="67" spans="1:7" ht="39" customHeight="1" x14ac:dyDescent="0.3">
      <c r="A67" s="9" t="s">
        <v>49</v>
      </c>
      <c r="B67" s="10">
        <v>28.782200637315906</v>
      </c>
      <c r="C67" s="11">
        <v>1</v>
      </c>
      <c r="D67" s="9">
        <v>0.26343469321502005</v>
      </c>
      <c r="E67" s="35">
        <f t="shared" si="0"/>
        <v>7.5822301949444704</v>
      </c>
      <c r="G67" s="41"/>
    </row>
    <row r="68" spans="1:7" ht="39" customHeight="1" x14ac:dyDescent="0.3">
      <c r="A68" s="9" t="s">
        <v>50</v>
      </c>
      <c r="B68" s="10">
        <v>247.52692548091679</v>
      </c>
      <c r="C68" s="11">
        <v>1</v>
      </c>
      <c r="D68" s="9">
        <v>0.26343469321502005</v>
      </c>
      <c r="E68" s="35">
        <f t="shared" si="0"/>
        <v>65.207179676522443</v>
      </c>
      <c r="G68" s="41"/>
    </row>
    <row r="69" spans="1:7" ht="39" customHeight="1" x14ac:dyDescent="0.3">
      <c r="A69" s="9" t="s">
        <v>51</v>
      </c>
      <c r="B69" s="10">
        <v>53.087170064382668</v>
      </c>
      <c r="C69" s="11">
        <v>3</v>
      </c>
      <c r="D69" s="9">
        <v>0.26343469321502005</v>
      </c>
      <c r="E69" s="35">
        <f t="shared" si="0"/>
        <v>41.955007078692738</v>
      </c>
      <c r="G69" s="41"/>
    </row>
    <row r="70" spans="1:7" ht="39" customHeight="1" x14ac:dyDescent="0.3">
      <c r="A70" s="9" t="s">
        <v>52</v>
      </c>
      <c r="B70" s="10">
        <v>28.782200637315899</v>
      </c>
      <c r="C70" s="11">
        <v>3</v>
      </c>
      <c r="D70" s="9">
        <v>0.26343469321502005</v>
      </c>
      <c r="E70" s="35">
        <f t="shared" si="0"/>
        <v>22.746690584833406</v>
      </c>
      <c r="G70" s="41"/>
    </row>
    <row r="71" spans="1:7" ht="39" customHeight="1" x14ac:dyDescent="0.3">
      <c r="A71" s="9" t="s">
        <v>53</v>
      </c>
      <c r="B71" s="10">
        <v>285.34353909605687</v>
      </c>
      <c r="C71" s="11">
        <v>1</v>
      </c>
      <c r="D71" s="9">
        <v>0.26343469321502005</v>
      </c>
      <c r="E71" s="35">
        <f t="shared" ref="E71:E134" si="1">B71*C71*D71</f>
        <v>75.169387682657828</v>
      </c>
      <c r="G71" s="41"/>
    </row>
    <row r="72" spans="1:7" ht="35.25" customHeight="1" x14ac:dyDescent="0.3">
      <c r="A72" s="9" t="s">
        <v>54</v>
      </c>
      <c r="B72" s="10">
        <v>331.7948129023917</v>
      </c>
      <c r="C72" s="11">
        <v>1</v>
      </c>
      <c r="D72" s="9">
        <v>0.26343469321502005</v>
      </c>
      <c r="E72" s="35">
        <f t="shared" si="1"/>
        <v>87.406264747276538</v>
      </c>
      <c r="G72" s="41"/>
    </row>
    <row r="73" spans="1:7" ht="37.5" customHeight="1" x14ac:dyDescent="0.3">
      <c r="A73" s="9" t="s">
        <v>55</v>
      </c>
      <c r="B73" s="10">
        <v>400.85210679261843</v>
      </c>
      <c r="C73" s="11">
        <v>1</v>
      </c>
      <c r="D73" s="9">
        <v>0.26343469321502005</v>
      </c>
      <c r="E73" s="35">
        <f t="shared" si="1"/>
        <v>105.59835177750789</v>
      </c>
      <c r="G73" s="41"/>
    </row>
    <row r="74" spans="1:7" ht="35.25" customHeight="1" x14ac:dyDescent="0.3">
      <c r="A74" s="9" t="s">
        <v>56</v>
      </c>
      <c r="B74" s="10">
        <v>566.04994586721273</v>
      </c>
      <c r="C74" s="11">
        <v>1</v>
      </c>
      <c r="D74" s="9">
        <v>0.26343469321502005</v>
      </c>
      <c r="E74" s="35">
        <f t="shared" si="1"/>
        <v>149.11719383390789</v>
      </c>
      <c r="G74" s="41"/>
    </row>
    <row r="75" spans="1:7" ht="54" customHeight="1" x14ac:dyDescent="0.3">
      <c r="A75" s="20" t="s">
        <v>159</v>
      </c>
      <c r="B75" s="10"/>
      <c r="C75" s="11"/>
      <c r="D75" s="9"/>
      <c r="E75" s="35">
        <f t="shared" si="1"/>
        <v>0</v>
      </c>
      <c r="G75" s="41"/>
    </row>
    <row r="76" spans="1:7" ht="40.5" customHeight="1" x14ac:dyDescent="0.3">
      <c r="A76" s="9" t="s">
        <v>57</v>
      </c>
      <c r="B76" s="10">
        <v>1327.179251609567</v>
      </c>
      <c r="C76" s="11">
        <v>2</v>
      </c>
      <c r="D76" s="9">
        <v>0.2681501742235689</v>
      </c>
      <c r="E76" s="35">
        <f t="shared" si="1"/>
        <v>711.76669509002238</v>
      </c>
      <c r="G76" s="41"/>
    </row>
    <row r="77" spans="1:7" ht="20.25" customHeight="1" x14ac:dyDescent="0.3">
      <c r="A77" s="9" t="s">
        <v>58</v>
      </c>
      <c r="B77" s="10">
        <v>34.538640764779082</v>
      </c>
      <c r="C77" s="11">
        <v>1</v>
      </c>
      <c r="D77" s="9">
        <v>3.6880857050102814E-2</v>
      </c>
      <c r="E77" s="35">
        <f t="shared" si="1"/>
        <v>1.273814672750671</v>
      </c>
      <c r="G77" s="41"/>
    </row>
    <row r="78" spans="1:7" ht="21.75" customHeight="1" x14ac:dyDescent="0.3">
      <c r="A78" s="9" t="s">
        <v>59</v>
      </c>
      <c r="B78" s="10">
        <v>1151.2880254926365</v>
      </c>
      <c r="C78" s="11">
        <v>1</v>
      </c>
      <c r="D78" s="9">
        <v>0.26343469321502005</v>
      </c>
      <c r="E78" s="35">
        <f t="shared" si="1"/>
        <v>303.28920779777889</v>
      </c>
      <c r="G78" s="41"/>
    </row>
    <row r="79" spans="1:7" ht="16.5" customHeight="1" x14ac:dyDescent="0.3">
      <c r="A79" s="9" t="s">
        <v>60</v>
      </c>
      <c r="B79" s="10">
        <v>269.53331638486458</v>
      </c>
      <c r="C79" s="11">
        <v>1</v>
      </c>
      <c r="D79" s="9">
        <v>25.026295855426905</v>
      </c>
      <c r="E79" s="35">
        <f t="shared" si="1"/>
        <v>6745.4205187420048</v>
      </c>
      <c r="G79" s="41"/>
    </row>
    <row r="80" spans="1:7" ht="33" customHeight="1" x14ac:dyDescent="0.3">
      <c r="A80" s="9" t="s">
        <v>61</v>
      </c>
      <c r="B80" s="10">
        <v>1253.2212231704709</v>
      </c>
      <c r="C80" s="11">
        <v>1</v>
      </c>
      <c r="D80" s="9">
        <v>1.2513147927713451</v>
      </c>
      <c r="E80" s="35">
        <f t="shared" si="1"/>
        <v>1568.1742551682094</v>
      </c>
      <c r="G80" s="41"/>
    </row>
    <row r="81" spans="1:7" ht="18.75" customHeight="1" x14ac:dyDescent="0.3">
      <c r="A81" s="9" t="s">
        <v>62</v>
      </c>
      <c r="B81" s="10">
        <v>1132.6994140941836</v>
      </c>
      <c r="C81" s="11">
        <v>1</v>
      </c>
      <c r="D81" s="9">
        <v>1.2513147927713451</v>
      </c>
      <c r="E81" s="35">
        <f t="shared" si="1"/>
        <v>1417.3635326194872</v>
      </c>
      <c r="G81" s="41"/>
    </row>
    <row r="82" spans="1:7" ht="33" customHeight="1" x14ac:dyDescent="0.3">
      <c r="A82" s="9" t="s">
        <v>63</v>
      </c>
      <c r="B82" s="10">
        <v>523.0061292763786</v>
      </c>
      <c r="C82" s="11">
        <v>1</v>
      </c>
      <c r="D82" s="9">
        <v>1.2513147927713451</v>
      </c>
      <c r="E82" s="35">
        <f t="shared" si="1"/>
        <v>654.44530627361496</v>
      </c>
      <c r="G82" s="41"/>
    </row>
    <row r="83" spans="1:7" ht="34.5" customHeight="1" x14ac:dyDescent="0.3">
      <c r="A83" s="9" t="s">
        <v>64</v>
      </c>
      <c r="B83" s="10">
        <v>1253.2212231704709</v>
      </c>
      <c r="C83" s="11">
        <v>1</v>
      </c>
      <c r="D83" s="9">
        <v>1.2513147927713451</v>
      </c>
      <c r="E83" s="35">
        <f t="shared" si="1"/>
        <v>1568.1742551682094</v>
      </c>
      <c r="G83" s="41"/>
    </row>
    <row r="84" spans="1:7" ht="12.75" customHeight="1" x14ac:dyDescent="0.3">
      <c r="A84" s="9" t="s">
        <v>65</v>
      </c>
      <c r="B84" s="10">
        <v>1132.6994140941836</v>
      </c>
      <c r="C84" s="11">
        <v>1</v>
      </c>
      <c r="D84" s="9">
        <v>1.2513147927713451</v>
      </c>
      <c r="E84" s="35">
        <f t="shared" si="1"/>
        <v>1417.3635326194872</v>
      </c>
      <c r="G84" s="41"/>
    </row>
    <row r="85" spans="1:7" ht="34.5" customHeight="1" x14ac:dyDescent="0.3">
      <c r="A85" s="9" t="s">
        <v>66</v>
      </c>
      <c r="B85" s="10">
        <v>519.35505747624109</v>
      </c>
      <c r="C85" s="11">
        <v>1</v>
      </c>
      <c r="D85" s="9">
        <v>1.2513147927713451</v>
      </c>
      <c r="E85" s="35">
        <f t="shared" si="1"/>
        <v>649.87666612063265</v>
      </c>
      <c r="G85" s="41"/>
    </row>
    <row r="86" spans="1:7" ht="23.25" customHeight="1" x14ac:dyDescent="0.3">
      <c r="A86" s="9" t="s">
        <v>67</v>
      </c>
      <c r="B86" s="10">
        <v>16118.032356896909</v>
      </c>
      <c r="C86" s="11">
        <v>1</v>
      </c>
      <c r="D86" s="9">
        <v>3.0953576452764853E-2</v>
      </c>
      <c r="E86" s="35">
        <f t="shared" si="1"/>
        <v>498.91074682734614</v>
      </c>
      <c r="G86" s="41"/>
    </row>
    <row r="87" spans="1:7" ht="23.25" customHeight="1" x14ac:dyDescent="0.3">
      <c r="A87" s="9" t="s">
        <v>37</v>
      </c>
      <c r="B87" s="10">
        <v>288.66148722508086</v>
      </c>
      <c r="C87" s="11">
        <v>1</v>
      </c>
      <c r="D87" s="9">
        <v>2.5026295855426901</v>
      </c>
      <c r="E87" s="35">
        <f t="shared" si="1"/>
        <v>722.4127781362406</v>
      </c>
      <c r="G87" s="41"/>
    </row>
    <row r="88" spans="1:7" ht="24" customHeight="1" x14ac:dyDescent="0.3">
      <c r="A88" s="9" t="s">
        <v>68</v>
      </c>
      <c r="B88" s="10">
        <v>3781.9032813463868</v>
      </c>
      <c r="C88" s="11">
        <v>1</v>
      </c>
      <c r="D88" s="9">
        <v>0.26343469321502005</v>
      </c>
      <c r="E88" s="35">
        <f t="shared" si="1"/>
        <v>996.28453069036311</v>
      </c>
      <c r="G88" s="41"/>
    </row>
    <row r="89" spans="1:7" ht="24" customHeight="1" x14ac:dyDescent="0.3">
      <c r="A89" s="9" t="s">
        <v>69</v>
      </c>
      <c r="B89" s="10">
        <v>8211.2371853604072</v>
      </c>
      <c r="C89" s="11">
        <v>1</v>
      </c>
      <c r="D89" s="9">
        <v>0.26343469321502005</v>
      </c>
      <c r="E89" s="35">
        <f t="shared" si="1"/>
        <v>2163.1247488411836</v>
      </c>
      <c r="G89" s="41"/>
    </row>
    <row r="90" spans="1:7" ht="39" customHeight="1" x14ac:dyDescent="0.3">
      <c r="A90" s="9" t="s">
        <v>70</v>
      </c>
      <c r="B90" s="10">
        <v>28913.547298095571</v>
      </c>
      <c r="C90" s="11">
        <v>1</v>
      </c>
      <c r="D90" s="9">
        <v>1.3171734660751002E-2</v>
      </c>
      <c r="E90" s="35">
        <f t="shared" si="1"/>
        <v>380.8415731115889</v>
      </c>
      <c r="G90" s="41"/>
    </row>
    <row r="91" spans="1:7" ht="16.5" customHeight="1" x14ac:dyDescent="0.3">
      <c r="A91" s="9" t="s">
        <v>71</v>
      </c>
      <c r="B91" s="10">
        <v>31680.093601781206</v>
      </c>
      <c r="C91" s="11">
        <v>1</v>
      </c>
      <c r="D91" s="9">
        <v>1.3171734660751002E-2</v>
      </c>
      <c r="E91" s="35">
        <f t="shared" si="1"/>
        <v>417.28178695041754</v>
      </c>
      <c r="G91" s="41"/>
    </row>
    <row r="92" spans="1:7" ht="39" customHeight="1" x14ac:dyDescent="0.3">
      <c r="A92" s="9" t="s">
        <v>72</v>
      </c>
      <c r="B92" s="10">
        <v>34616.200269516543</v>
      </c>
      <c r="C92" s="11">
        <v>1</v>
      </c>
      <c r="D92" s="9">
        <v>1.3171734660751002E-2</v>
      </c>
      <c r="E92" s="35">
        <f t="shared" si="1"/>
        <v>455.95540491348919</v>
      </c>
      <c r="G92" s="41"/>
    </row>
    <row r="93" spans="1:7" ht="39" customHeight="1" x14ac:dyDescent="0.3">
      <c r="A93" s="9" t="s">
        <v>73</v>
      </c>
      <c r="B93" s="10">
        <v>47666.184371320684</v>
      </c>
      <c r="C93" s="11">
        <v>1</v>
      </c>
      <c r="D93" s="9">
        <v>1.3171734660751002E-2</v>
      </c>
      <c r="E93" s="35">
        <f t="shared" si="1"/>
        <v>627.84633282947232</v>
      </c>
      <c r="G93" s="41"/>
    </row>
    <row r="94" spans="1:7" ht="19.5" customHeight="1" x14ac:dyDescent="0.3">
      <c r="A94" s="9" t="s">
        <v>74</v>
      </c>
      <c r="B94" s="10">
        <v>176267.4813077212</v>
      </c>
      <c r="C94" s="11">
        <v>1</v>
      </c>
      <c r="D94" s="9">
        <v>5.2686938643004009E-3</v>
      </c>
      <c r="E94" s="35">
        <f t="shared" si="1"/>
        <v>928.69939724167625</v>
      </c>
      <c r="G94" s="41"/>
    </row>
    <row r="95" spans="1:7" ht="39" customHeight="1" x14ac:dyDescent="0.3">
      <c r="A95" s="9" t="s">
        <v>51</v>
      </c>
      <c r="B95" s="10">
        <v>53.087170064382661</v>
      </c>
      <c r="C95" s="11">
        <v>2</v>
      </c>
      <c r="D95" s="9">
        <v>6.5858673303755014E-2</v>
      </c>
      <c r="E95" s="35">
        <f t="shared" si="1"/>
        <v>6.9925011797821215</v>
      </c>
      <c r="G95" s="41"/>
    </row>
    <row r="96" spans="1:7" ht="39" customHeight="1" x14ac:dyDescent="0.3">
      <c r="A96" s="9" t="s">
        <v>52</v>
      </c>
      <c r="B96" s="10">
        <v>28.782200637315899</v>
      </c>
      <c r="C96" s="11">
        <v>12</v>
      </c>
      <c r="D96" s="9">
        <v>6.5858673303755014E-2</v>
      </c>
      <c r="E96" s="35">
        <f t="shared" si="1"/>
        <v>22.746690584833406</v>
      </c>
      <c r="G96" s="41"/>
    </row>
    <row r="97" spans="1:7" ht="36.75" customHeight="1" x14ac:dyDescent="0.3">
      <c r="A97" s="9" t="s">
        <v>75</v>
      </c>
      <c r="B97" s="10">
        <v>86.346601911947715</v>
      </c>
      <c r="C97" s="11">
        <v>0.05</v>
      </c>
      <c r="D97" s="9">
        <v>6.5858673303755014E-2</v>
      </c>
      <c r="E97" s="35">
        <f t="shared" si="1"/>
        <v>0.28433363231041764</v>
      </c>
      <c r="G97" s="41"/>
    </row>
    <row r="98" spans="1:7" ht="39" customHeight="1" x14ac:dyDescent="0.3">
      <c r="A98" s="9" t="s">
        <v>53</v>
      </c>
      <c r="B98" s="10">
        <v>285.34353909605687</v>
      </c>
      <c r="C98" s="11">
        <v>2</v>
      </c>
      <c r="D98" s="9">
        <v>6.5858673303755014E-2</v>
      </c>
      <c r="E98" s="35">
        <f t="shared" si="1"/>
        <v>37.584693841328914</v>
      </c>
      <c r="G98" s="41"/>
    </row>
    <row r="99" spans="1:7" ht="39" customHeight="1" x14ac:dyDescent="0.3">
      <c r="A99" s="9" t="s">
        <v>76</v>
      </c>
      <c r="B99" s="10">
        <v>331.7948129023917</v>
      </c>
      <c r="C99" s="11">
        <v>2</v>
      </c>
      <c r="D99" s="32">
        <v>6.5858673303755014E-2</v>
      </c>
      <c r="E99" s="35">
        <f t="shared" si="1"/>
        <v>43.703132373638269</v>
      </c>
      <c r="G99" s="41"/>
    </row>
    <row r="100" spans="1:7" ht="39" customHeight="1" x14ac:dyDescent="0.3">
      <c r="A100" s="9" t="s">
        <v>77</v>
      </c>
      <c r="B100" s="10">
        <v>66.358962580478334</v>
      </c>
      <c r="C100" s="11">
        <v>4</v>
      </c>
      <c r="D100" s="32">
        <v>6.5858673303755014E-2</v>
      </c>
      <c r="E100" s="35">
        <f t="shared" si="1"/>
        <v>17.481252949455307</v>
      </c>
      <c r="G100" s="41"/>
    </row>
    <row r="101" spans="1:7" ht="39" customHeight="1" x14ac:dyDescent="0.3">
      <c r="A101" s="9" t="s">
        <v>78</v>
      </c>
      <c r="B101" s="10">
        <v>238.89226528972196</v>
      </c>
      <c r="C101" s="11">
        <v>0.1</v>
      </c>
      <c r="D101" s="9">
        <v>6.5858673303755014E-2</v>
      </c>
      <c r="E101" s="35">
        <f t="shared" si="1"/>
        <v>1.5733127654509773</v>
      </c>
      <c r="G101" s="41"/>
    </row>
    <row r="102" spans="1:7" ht="39" customHeight="1" x14ac:dyDescent="0.3">
      <c r="A102" s="9" t="s">
        <v>79</v>
      </c>
      <c r="B102" s="10">
        <v>53.087170064382661</v>
      </c>
      <c r="C102" s="11">
        <v>2</v>
      </c>
      <c r="D102" s="9">
        <v>6.5858673303755014E-2</v>
      </c>
      <c r="E102" s="35">
        <f t="shared" si="1"/>
        <v>6.9925011797821215</v>
      </c>
      <c r="G102" s="41"/>
    </row>
    <row r="103" spans="1:7" ht="39" customHeight="1" x14ac:dyDescent="0.3">
      <c r="A103" s="9" t="s">
        <v>54</v>
      </c>
      <c r="B103" s="10">
        <v>331.7948129023917</v>
      </c>
      <c r="C103" s="11">
        <v>0.25</v>
      </c>
      <c r="D103" s="9">
        <v>6.5858673303755014E-2</v>
      </c>
      <c r="E103" s="35">
        <f t="shared" si="1"/>
        <v>5.4628915467047836</v>
      </c>
      <c r="G103" s="41"/>
    </row>
    <row r="104" spans="1:7" ht="17.25" customHeight="1" x14ac:dyDescent="0.3">
      <c r="A104" s="9" t="s">
        <v>55</v>
      </c>
      <c r="B104" s="10">
        <v>400.85210679261843</v>
      </c>
      <c r="C104" s="11">
        <v>0.25</v>
      </c>
      <c r="D104" s="9">
        <v>6.5858673303755014E-2</v>
      </c>
      <c r="E104" s="35">
        <f t="shared" si="1"/>
        <v>6.5998969860942429</v>
      </c>
      <c r="G104" s="41"/>
    </row>
    <row r="105" spans="1:7" ht="18" customHeight="1" x14ac:dyDescent="0.3">
      <c r="A105" s="9" t="s">
        <v>80</v>
      </c>
      <c r="B105" s="10">
        <v>47.170828822267737</v>
      </c>
      <c r="C105" s="11">
        <v>12</v>
      </c>
      <c r="D105" s="9">
        <v>6.5858673303755014E-2</v>
      </c>
      <c r="E105" s="35">
        <f t="shared" si="1"/>
        <v>37.27929845847698</v>
      </c>
      <c r="G105" s="41"/>
    </row>
    <row r="106" spans="1:7" ht="36.75" customHeight="1" x14ac:dyDescent="0.3">
      <c r="A106" s="9" t="s">
        <v>56</v>
      </c>
      <c r="B106" s="10">
        <v>566.04994586721261</v>
      </c>
      <c r="C106" s="11">
        <v>12</v>
      </c>
      <c r="D106" s="9">
        <v>6.5858673303755014E-2</v>
      </c>
      <c r="E106" s="35">
        <f t="shared" si="1"/>
        <v>447.35158150172362</v>
      </c>
      <c r="G106" s="41"/>
    </row>
    <row r="107" spans="1:7" ht="39" customHeight="1" x14ac:dyDescent="0.3">
      <c r="A107" s="20" t="s">
        <v>160</v>
      </c>
      <c r="B107" s="10"/>
      <c r="C107" s="11"/>
      <c r="D107" s="9"/>
      <c r="E107" s="35">
        <f t="shared" si="1"/>
        <v>0</v>
      </c>
      <c r="G107" s="41"/>
    </row>
    <row r="108" spans="1:7" ht="19.5" customHeight="1" x14ac:dyDescent="0.3">
      <c r="A108" s="9" t="s">
        <v>81</v>
      </c>
      <c r="B108" s="10">
        <v>575.64401274631814</v>
      </c>
      <c r="C108" s="11">
        <v>1</v>
      </c>
      <c r="D108" s="9">
        <v>0.62599327561952167</v>
      </c>
      <c r="E108" s="35">
        <f t="shared" si="1"/>
        <v>360.3492811298334</v>
      </c>
      <c r="G108" s="41"/>
    </row>
    <row r="109" spans="1:7" ht="16.5" customHeight="1" x14ac:dyDescent="0.3">
      <c r="A109" s="9" t="s">
        <v>82</v>
      </c>
      <c r="B109" s="10">
        <v>84.054684829290011</v>
      </c>
      <c r="C109" s="11">
        <v>1</v>
      </c>
      <c r="D109" s="9">
        <v>3.6880857050102804</v>
      </c>
      <c r="E109" s="35">
        <f t="shared" si="1"/>
        <v>310.00088155804895</v>
      </c>
      <c r="G109" s="41"/>
    </row>
    <row r="110" spans="1:7" ht="17.25" customHeight="1" x14ac:dyDescent="0.3">
      <c r="A110" s="9" t="s">
        <v>83</v>
      </c>
      <c r="B110" s="10">
        <v>2986.1533161215248</v>
      </c>
      <c r="C110" s="11">
        <v>2</v>
      </c>
      <c r="D110" s="9">
        <v>3.6880857050102814E-2</v>
      </c>
      <c r="E110" s="35">
        <f t="shared" si="1"/>
        <v>220.26378716313687</v>
      </c>
      <c r="G110" s="41"/>
    </row>
    <row r="111" spans="1:7" ht="15.75" customHeight="1" x14ac:dyDescent="0.3">
      <c r="A111" s="9" t="s">
        <v>84</v>
      </c>
      <c r="B111" s="10">
        <v>4293.0890613380498</v>
      </c>
      <c r="C111" s="11">
        <v>1</v>
      </c>
      <c r="D111" s="9">
        <v>0.15589894787502329</v>
      </c>
      <c r="E111" s="35">
        <f t="shared" si="1"/>
        <v>669.2880677963733</v>
      </c>
      <c r="G111" s="41"/>
    </row>
    <row r="112" spans="1:7" ht="24" customHeight="1" x14ac:dyDescent="0.3">
      <c r="A112" s="9" t="s">
        <v>85</v>
      </c>
      <c r="B112" s="10">
        <v>7442.5016468284857</v>
      </c>
      <c r="C112" s="11">
        <v>1</v>
      </c>
      <c r="D112" s="9">
        <v>5.8087349853911925E-3</v>
      </c>
      <c r="E112" s="35">
        <f t="shared" si="1"/>
        <v>43.231519694764188</v>
      </c>
      <c r="G112" s="41"/>
    </row>
    <row r="113" spans="1:10" ht="18.75" customHeight="1" x14ac:dyDescent="0.3">
      <c r="A113" s="9" t="s">
        <v>86</v>
      </c>
      <c r="B113" s="10">
        <v>186.7691432445728</v>
      </c>
      <c r="C113" s="11">
        <v>1</v>
      </c>
      <c r="D113" s="9">
        <v>3.6880857050102804</v>
      </c>
      <c r="E113" s="35">
        <f t="shared" si="1"/>
        <v>688.82060733732635</v>
      </c>
      <c r="G113" s="41"/>
    </row>
    <row r="114" spans="1:10" ht="24.75" customHeight="1" x14ac:dyDescent="0.3">
      <c r="A114" s="9" t="s">
        <v>87</v>
      </c>
      <c r="B114" s="10">
        <v>423.81661890757584</v>
      </c>
      <c r="C114" s="11">
        <v>1</v>
      </c>
      <c r="D114" s="9">
        <v>0.92202142625257011</v>
      </c>
      <c r="E114" s="35">
        <f t="shared" si="1"/>
        <v>390.76800343470507</v>
      </c>
      <c r="G114" s="41"/>
    </row>
    <row r="115" spans="1:10" ht="39" customHeight="1" x14ac:dyDescent="0.3">
      <c r="A115" s="9" t="s">
        <v>88</v>
      </c>
      <c r="B115" s="10">
        <v>9182.2053660842848</v>
      </c>
      <c r="C115" s="11">
        <v>1</v>
      </c>
      <c r="D115" s="9">
        <v>1.3171734660751002E-2</v>
      </c>
      <c r="E115" s="35">
        <f t="shared" si="1"/>
        <v>120.94557268258622</v>
      </c>
      <c r="G115" s="41"/>
    </row>
    <row r="116" spans="1:10" ht="19.5" customHeight="1" x14ac:dyDescent="0.3">
      <c r="A116" s="9" t="s">
        <v>89</v>
      </c>
      <c r="B116" s="10">
        <v>6591.8073087258517</v>
      </c>
      <c r="C116" s="11">
        <v>1</v>
      </c>
      <c r="D116" s="9">
        <v>1.3171734660751002E-2</v>
      </c>
      <c r="E116" s="35">
        <f t="shared" si="1"/>
        <v>86.825536805336085</v>
      </c>
      <c r="G116" s="41"/>
    </row>
    <row r="117" spans="1:10" ht="17.25" customHeight="1" x14ac:dyDescent="0.3">
      <c r="A117" s="9" t="s">
        <v>90</v>
      </c>
      <c r="B117" s="10">
        <v>11839.641793424824</v>
      </c>
      <c r="C117" s="11">
        <v>1</v>
      </c>
      <c r="D117" s="9">
        <v>1.3171734660751002E-2</v>
      </c>
      <c r="E117" s="35">
        <f t="shared" si="1"/>
        <v>155.94862018132991</v>
      </c>
      <c r="G117" s="41"/>
    </row>
    <row r="118" spans="1:10" ht="17.25" customHeight="1" x14ac:dyDescent="0.3">
      <c r="A118" s="9" t="s">
        <v>91</v>
      </c>
      <c r="B118" s="10">
        <v>8961.4217296932329</v>
      </c>
      <c r="C118" s="11">
        <v>1</v>
      </c>
      <c r="D118" s="9">
        <v>1.3171734660751002E-2</v>
      </c>
      <c r="E118" s="35">
        <f t="shared" si="1"/>
        <v>118.03746920660755</v>
      </c>
      <c r="G118" s="41"/>
    </row>
    <row r="119" spans="1:10" ht="18.75" customHeight="1" x14ac:dyDescent="0.3">
      <c r="A119" s="9" t="s">
        <v>92</v>
      </c>
      <c r="B119" s="10">
        <v>12520.313804866319</v>
      </c>
      <c r="C119" s="11">
        <v>1</v>
      </c>
      <c r="D119" s="9">
        <v>2.6343469321502004E-3</v>
      </c>
      <c r="E119" s="35">
        <f t="shared" si="1"/>
        <v>32.982850261407393</v>
      </c>
      <c r="G119" s="41"/>
    </row>
    <row r="120" spans="1:10" ht="21" customHeight="1" x14ac:dyDescent="0.3">
      <c r="A120" s="9" t="s">
        <v>93</v>
      </c>
      <c r="B120" s="10">
        <v>11157.722060458977</v>
      </c>
      <c r="C120" s="11">
        <v>1</v>
      </c>
      <c r="D120" s="9">
        <v>2.6343469321502004E-3</v>
      </c>
      <c r="E120" s="35">
        <f t="shared" si="1"/>
        <v>29.393310879754718</v>
      </c>
      <c r="G120" s="41"/>
    </row>
    <row r="121" spans="1:10" ht="19.5" customHeight="1" x14ac:dyDescent="0.3">
      <c r="A121" s="9" t="s">
        <v>94</v>
      </c>
      <c r="B121" s="10">
        <v>1439.1100318657952</v>
      </c>
      <c r="C121" s="11">
        <v>12</v>
      </c>
      <c r="D121" s="9">
        <v>0.26343469321502005</v>
      </c>
      <c r="E121" s="35">
        <f t="shared" si="1"/>
        <v>4549.3381169666818</v>
      </c>
      <c r="G121" s="41"/>
    </row>
    <row r="122" spans="1:10" ht="39" customHeight="1" x14ac:dyDescent="0.3">
      <c r="A122" s="20" t="s">
        <v>161</v>
      </c>
      <c r="B122" s="10"/>
      <c r="C122" s="11"/>
      <c r="D122" s="9"/>
      <c r="E122" s="35">
        <f t="shared" si="1"/>
        <v>0</v>
      </c>
      <c r="G122" s="41"/>
    </row>
    <row r="123" spans="1:10" ht="21.75" customHeight="1" x14ac:dyDescent="0.3">
      <c r="A123" s="9" t="s">
        <v>95</v>
      </c>
      <c r="B123" s="10">
        <v>23.985167197763257</v>
      </c>
      <c r="C123" s="11">
        <v>7</v>
      </c>
      <c r="D123" s="9">
        <v>0.26343469321502005</v>
      </c>
      <c r="E123" s="35">
        <f t="shared" si="1"/>
        <v>44.229676137176085</v>
      </c>
      <c r="G123" s="41"/>
    </row>
    <row r="124" spans="1:10" ht="57" customHeight="1" x14ac:dyDescent="0.3">
      <c r="A124" s="20" t="s">
        <v>162</v>
      </c>
      <c r="B124" s="10"/>
      <c r="C124" s="11"/>
      <c r="D124" s="9"/>
      <c r="E124" s="35">
        <f t="shared" si="1"/>
        <v>0</v>
      </c>
      <c r="G124" s="41"/>
    </row>
    <row r="125" spans="1:10" ht="33" customHeight="1" x14ac:dyDescent="0.3">
      <c r="A125" s="9" t="s">
        <v>96</v>
      </c>
      <c r="B125" s="10">
        <v>3659.1371324120996</v>
      </c>
      <c r="C125" s="11">
        <v>1</v>
      </c>
      <c r="D125" s="9">
        <v>0.60860000000000003</v>
      </c>
      <c r="E125" s="35">
        <f t="shared" si="1"/>
        <v>2226.9508587860041</v>
      </c>
      <c r="G125" s="41"/>
      <c r="J125" s="41">
        <f>SUM(E52:E125)</f>
        <v>44295.231299936466</v>
      </c>
    </row>
    <row r="126" spans="1:10" ht="18.75" customHeight="1" x14ac:dyDescent="0.3">
      <c r="A126" s="29" t="s">
        <v>163</v>
      </c>
      <c r="B126" s="10"/>
      <c r="C126" s="11"/>
      <c r="D126" s="9"/>
      <c r="E126" s="35">
        <f t="shared" si="1"/>
        <v>0</v>
      </c>
      <c r="G126" s="41"/>
    </row>
    <row r="127" spans="1:10" ht="22.5" customHeight="1" x14ac:dyDescent="0.3">
      <c r="A127" s="29" t="s">
        <v>164</v>
      </c>
      <c r="B127" s="10"/>
      <c r="C127" s="11"/>
      <c r="D127" s="9"/>
      <c r="E127" s="35">
        <f t="shared" si="1"/>
        <v>0</v>
      </c>
      <c r="G127" s="41"/>
    </row>
    <row r="128" spans="1:10" ht="39.75" customHeight="1" x14ac:dyDescent="0.3">
      <c r="A128" s="9" t="s">
        <v>97</v>
      </c>
      <c r="B128" s="10">
        <v>226.42489557939285</v>
      </c>
      <c r="C128" s="11">
        <v>123</v>
      </c>
      <c r="D128" s="9">
        <v>0.74278704685640085</v>
      </c>
      <c r="E128" s="35">
        <f t="shared" si="1"/>
        <v>20686.813981228897</v>
      </c>
      <c r="G128" s="41"/>
    </row>
    <row r="129" spans="1:7" ht="37.5" customHeight="1" x14ac:dyDescent="0.3">
      <c r="A129" s="9" t="s">
        <v>98</v>
      </c>
      <c r="B129" s="10">
        <v>172.75254735389956</v>
      </c>
      <c r="C129" s="11">
        <v>52</v>
      </c>
      <c r="D129" s="9">
        <v>0.24759568228546697</v>
      </c>
      <c r="E129" s="35">
        <f t="shared" si="1"/>
        <v>2224.1848110893425</v>
      </c>
      <c r="G129" s="41"/>
    </row>
    <row r="130" spans="1:7" ht="33.75" customHeight="1" x14ac:dyDescent="0.3">
      <c r="A130" s="9" t="s">
        <v>99</v>
      </c>
      <c r="B130" s="10">
        <v>582.31075569984159</v>
      </c>
      <c r="C130" s="11">
        <v>12</v>
      </c>
      <c r="D130" s="9">
        <v>0.74278704685640085</v>
      </c>
      <c r="E130" s="35">
        <f t="shared" si="1"/>
        <v>5190.3946389480534</v>
      </c>
      <c r="G130" s="41"/>
    </row>
    <row r="131" spans="1:7" ht="35.25" customHeight="1" x14ac:dyDescent="0.3">
      <c r="A131" s="9" t="s">
        <v>100</v>
      </c>
      <c r="B131" s="10">
        <v>481.58457077311635</v>
      </c>
      <c r="C131" s="15">
        <v>12</v>
      </c>
      <c r="D131" s="9">
        <v>0.24759568228546697</v>
      </c>
      <c r="E131" s="35">
        <f t="shared" si="1"/>
        <v>1430.8591245446819</v>
      </c>
      <c r="G131" s="41"/>
    </row>
    <row r="132" spans="1:7" ht="20.25" customHeight="1" x14ac:dyDescent="0.3">
      <c r="A132" s="9" t="s">
        <v>101</v>
      </c>
      <c r="B132" s="10">
        <v>798.002574380792</v>
      </c>
      <c r="C132" s="11">
        <v>1</v>
      </c>
      <c r="D132" s="9">
        <v>1.1064257115030843E-2</v>
      </c>
      <c r="E132" s="35">
        <f t="shared" si="1"/>
        <v>8.8293056614056074</v>
      </c>
      <c r="G132" s="41"/>
    </row>
    <row r="133" spans="1:7" ht="18.75" customHeight="1" x14ac:dyDescent="0.3">
      <c r="A133" s="9" t="s">
        <v>102</v>
      </c>
      <c r="B133" s="10">
        <v>1034.0913605301528</v>
      </c>
      <c r="C133" s="11">
        <v>1</v>
      </c>
      <c r="D133" s="9">
        <v>1.1064257115030843E-2</v>
      </c>
      <c r="E133" s="35">
        <f t="shared" si="1"/>
        <v>11.441452693337668</v>
      </c>
      <c r="G133" s="41"/>
    </row>
    <row r="134" spans="1:7" ht="21" customHeight="1" x14ac:dyDescent="0.3">
      <c r="A134" s="9" t="s">
        <v>103</v>
      </c>
      <c r="B134" s="10">
        <v>520.37283983758959</v>
      </c>
      <c r="C134" s="11">
        <v>1</v>
      </c>
      <c r="D134" s="9">
        <v>2.2128514230061687E-2</v>
      </c>
      <c r="E134" s="35">
        <f t="shared" si="1"/>
        <v>11.515077791283712</v>
      </c>
      <c r="G134" s="41"/>
    </row>
    <row r="135" spans="1:7" ht="22.5" customHeight="1" x14ac:dyDescent="0.3">
      <c r="A135" s="9" t="s">
        <v>104</v>
      </c>
      <c r="B135" s="10">
        <v>543.36896618834248</v>
      </c>
      <c r="C135" s="11">
        <v>2</v>
      </c>
      <c r="D135" s="9">
        <v>2.9504685640082247E-2</v>
      </c>
      <c r="E135" s="35">
        <f t="shared" ref="E135:E176" si="2">B135*C135*D135</f>
        <v>32.06386106792705</v>
      </c>
      <c r="G135" s="41"/>
    </row>
    <row r="136" spans="1:7" ht="16.5" customHeight="1" x14ac:dyDescent="0.3">
      <c r="A136" s="9" t="s">
        <v>105</v>
      </c>
      <c r="B136" s="10">
        <v>549.6595670002007</v>
      </c>
      <c r="C136" s="11">
        <v>12</v>
      </c>
      <c r="D136" s="9">
        <v>7.3761714100205617E-3</v>
      </c>
      <c r="E136" s="35">
        <f t="shared" si="2"/>
        <v>48.652598200213944</v>
      </c>
      <c r="G136" s="41"/>
    </row>
    <row r="137" spans="1:7" ht="21" customHeight="1" x14ac:dyDescent="0.3">
      <c r="A137" s="9" t="s">
        <v>106</v>
      </c>
      <c r="B137" s="10">
        <v>705.9418113727105</v>
      </c>
      <c r="C137" s="11">
        <v>12</v>
      </c>
      <c r="D137" s="9">
        <v>2.157530137431014E-2</v>
      </c>
      <c r="E137" s="35">
        <f t="shared" si="2"/>
        <v>182.77088799711154</v>
      </c>
      <c r="G137" s="41"/>
    </row>
    <row r="138" spans="1:7" ht="15.75" customHeight="1" x14ac:dyDescent="0.3">
      <c r="A138" s="9" t="s">
        <v>107</v>
      </c>
      <c r="B138" s="10">
        <v>209.15982981381686</v>
      </c>
      <c r="C138" s="11">
        <v>2</v>
      </c>
      <c r="D138" s="11">
        <v>7.3761714100205628E-2</v>
      </c>
      <c r="E138" s="35">
        <f t="shared" si="2"/>
        <v>30.855975135948849</v>
      </c>
      <c r="G138" s="41"/>
    </row>
    <row r="139" spans="1:7" ht="18.75" customHeight="1" x14ac:dyDescent="0.3">
      <c r="A139" s="9" t="s">
        <v>108</v>
      </c>
      <c r="B139" s="10">
        <v>469.18822349145586</v>
      </c>
      <c r="C139" s="11">
        <v>1</v>
      </c>
      <c r="D139" s="11">
        <v>1.6918912060383078E-2</v>
      </c>
      <c r="E139" s="35">
        <f t="shared" si="2"/>
        <v>7.9381542930193039</v>
      </c>
      <c r="G139" s="41"/>
    </row>
    <row r="140" spans="1:7" ht="16.5" customHeight="1" x14ac:dyDescent="0.3">
      <c r="A140" s="9" t="s">
        <v>109</v>
      </c>
      <c r="B140" s="10">
        <v>361.15503290486379</v>
      </c>
      <c r="C140" s="11">
        <v>1</v>
      </c>
      <c r="D140" s="9">
        <v>1.1064257115030843E-2</v>
      </c>
      <c r="E140" s="35">
        <f t="shared" si="2"/>
        <v>3.9959121424468376</v>
      </c>
      <c r="G140" s="41"/>
    </row>
    <row r="141" spans="1:7" ht="18" customHeight="1" x14ac:dyDescent="0.3">
      <c r="A141" s="9" t="s">
        <v>110</v>
      </c>
      <c r="B141" s="10">
        <v>244.62294569789327</v>
      </c>
      <c r="C141" s="11">
        <v>1</v>
      </c>
      <c r="D141" s="9">
        <v>0.17291853262633913</v>
      </c>
      <c r="E141" s="35">
        <f t="shared" si="2"/>
        <v>42.299840816812342</v>
      </c>
      <c r="G141" s="41"/>
    </row>
    <row r="142" spans="1:7" ht="18" customHeight="1" x14ac:dyDescent="0.3">
      <c r="A142" s="9" t="s">
        <v>111</v>
      </c>
      <c r="B142" s="10">
        <v>1245.4862879406505</v>
      </c>
      <c r="C142" s="11">
        <v>1</v>
      </c>
      <c r="D142" s="9">
        <v>0.21355991992208639</v>
      </c>
      <c r="E142" s="35">
        <f t="shared" si="2"/>
        <v>265.98595191666197</v>
      </c>
      <c r="G142" s="41"/>
    </row>
    <row r="143" spans="1:7" ht="21.75" customHeight="1" x14ac:dyDescent="0.3">
      <c r="A143" s="9" t="s">
        <v>112</v>
      </c>
      <c r="B143" s="10">
        <v>640.66334010277205</v>
      </c>
      <c r="C143" s="11">
        <v>1</v>
      </c>
      <c r="D143" s="9">
        <v>5.4590254301482531E-2</v>
      </c>
      <c r="E143" s="35">
        <f t="shared" si="2"/>
        <v>34.973974657847521</v>
      </c>
      <c r="G143" s="41"/>
    </row>
    <row r="144" spans="1:7" ht="99" customHeight="1" x14ac:dyDescent="0.3">
      <c r="A144" s="20" t="s">
        <v>165</v>
      </c>
      <c r="B144" s="10"/>
      <c r="C144" s="11"/>
      <c r="D144" s="9"/>
      <c r="E144" s="35">
        <f t="shared" si="2"/>
        <v>0</v>
      </c>
      <c r="G144" s="41"/>
    </row>
    <row r="145" spans="1:7" ht="75.75" customHeight="1" x14ac:dyDescent="0.3">
      <c r="A145" s="20" t="s">
        <v>166</v>
      </c>
      <c r="B145" s="10"/>
      <c r="C145" s="11"/>
      <c r="D145" s="9"/>
      <c r="E145" s="35">
        <f t="shared" si="2"/>
        <v>0</v>
      </c>
      <c r="G145" s="41"/>
    </row>
    <row r="146" spans="1:7" ht="15.75" customHeight="1" x14ac:dyDescent="0.3">
      <c r="A146" s="9" t="s">
        <v>113</v>
      </c>
      <c r="B146" s="10">
        <v>20506.252602339333</v>
      </c>
      <c r="C146" s="11">
        <v>32</v>
      </c>
      <c r="D146" s="9">
        <v>2.1074775457201603E-2</v>
      </c>
      <c r="E146" s="35">
        <f t="shared" si="2"/>
        <v>13829.26941001464</v>
      </c>
      <c r="G146" s="41"/>
    </row>
    <row r="147" spans="1:7" ht="18" customHeight="1" x14ac:dyDescent="0.3">
      <c r="A147" s="9" t="s">
        <v>114</v>
      </c>
      <c r="B147" s="10">
        <v>87.461811022397754</v>
      </c>
      <c r="C147" s="11">
        <v>31</v>
      </c>
      <c r="D147" s="9">
        <v>0.21074775457201603</v>
      </c>
      <c r="E147" s="35">
        <f t="shared" si="2"/>
        <v>571.40378879694219</v>
      </c>
      <c r="G147" s="41"/>
    </row>
    <row r="148" spans="1:7" ht="18" customHeight="1" x14ac:dyDescent="0.3">
      <c r="A148" s="9" t="s">
        <v>115</v>
      </c>
      <c r="B148" s="10">
        <v>4747.3087888643477</v>
      </c>
      <c r="C148" s="11">
        <v>97</v>
      </c>
      <c r="D148" s="9">
        <v>2.1074775457201603E-2</v>
      </c>
      <c r="E148" s="35">
        <f t="shared" si="2"/>
        <v>9704.7012748776342</v>
      </c>
      <c r="G148" s="41"/>
    </row>
    <row r="149" spans="1:7" ht="21.75" customHeight="1" x14ac:dyDescent="0.3">
      <c r="A149" s="9" t="s">
        <v>116</v>
      </c>
      <c r="B149" s="10">
        <v>166.49703563113994</v>
      </c>
      <c r="C149" s="11">
        <v>1</v>
      </c>
      <c r="D149" s="9">
        <v>1.4447746456011255</v>
      </c>
      <c r="E149" s="35">
        <f t="shared" si="2"/>
        <v>240.55069564761817</v>
      </c>
      <c r="G149" s="41"/>
    </row>
    <row r="150" spans="1:7" ht="15" customHeight="1" x14ac:dyDescent="0.3">
      <c r="A150" s="9" t="s">
        <v>117</v>
      </c>
      <c r="B150" s="10">
        <v>79.950557325877512</v>
      </c>
      <c r="C150" s="11">
        <v>1</v>
      </c>
      <c r="D150" s="9">
        <v>131.71734660751002</v>
      </c>
      <c r="E150" s="35">
        <f t="shared" si="2"/>
        <v>10530.875270756207</v>
      </c>
      <c r="G150" s="41"/>
    </row>
    <row r="151" spans="1:7" ht="19.5" customHeight="1" x14ac:dyDescent="0.3">
      <c r="A151" s="9" t="s">
        <v>118</v>
      </c>
      <c r="B151" s="10">
        <v>49.969098328673439</v>
      </c>
      <c r="C151" s="11">
        <v>1</v>
      </c>
      <c r="D151" s="9">
        <v>189.67297911481444</v>
      </c>
      <c r="E151" s="35">
        <f t="shared" si="2"/>
        <v>9477.7877436805866</v>
      </c>
      <c r="G151" s="41"/>
    </row>
    <row r="152" spans="1:7" ht="15" customHeight="1" x14ac:dyDescent="0.3">
      <c r="A152" s="9" t="s">
        <v>119</v>
      </c>
      <c r="B152" s="10">
        <v>100.18352898929197</v>
      </c>
      <c r="C152" s="11">
        <v>1</v>
      </c>
      <c r="D152" s="9">
        <v>0.21074775457201603</v>
      </c>
      <c r="E152" s="35">
        <f t="shared" si="2"/>
        <v>21.113453779593758</v>
      </c>
      <c r="G152" s="41"/>
    </row>
    <row r="153" spans="1:7" ht="19.5" customHeight="1" x14ac:dyDescent="0.3">
      <c r="A153" s="9" t="s">
        <v>120</v>
      </c>
      <c r="B153" s="10">
        <v>54.640897833132485</v>
      </c>
      <c r="C153" s="11">
        <v>117</v>
      </c>
      <c r="D153" s="9">
        <v>1.3171734660751002</v>
      </c>
      <c r="E153" s="35">
        <f t="shared" si="2"/>
        <v>8420.6702722337377</v>
      </c>
      <c r="G153" s="41"/>
    </row>
    <row r="154" spans="1:7" ht="21" customHeight="1" x14ac:dyDescent="0.3">
      <c r="A154" s="9" t="s">
        <v>121</v>
      </c>
      <c r="B154" s="10">
        <v>20.405136040524294</v>
      </c>
      <c r="C154" s="11">
        <v>1</v>
      </c>
      <c r="D154" s="9">
        <v>39.831325614111023</v>
      </c>
      <c r="E154" s="35">
        <f t="shared" si="2"/>
        <v>812.76361783035532</v>
      </c>
      <c r="G154" s="41"/>
    </row>
    <row r="155" spans="1:7" ht="18" customHeight="1" x14ac:dyDescent="0.3">
      <c r="A155" s="9" t="s">
        <v>122</v>
      </c>
      <c r="B155" s="10">
        <v>1593.8618200923934</v>
      </c>
      <c r="C155" s="15">
        <v>160</v>
      </c>
      <c r="D155" s="9">
        <v>9.2202142625257034E-3</v>
      </c>
      <c r="E155" s="35">
        <f t="shared" si="2"/>
        <v>2351.31959777777</v>
      </c>
      <c r="G155" s="41"/>
    </row>
    <row r="156" spans="1:7" ht="20.100000000000001" customHeight="1" x14ac:dyDescent="0.3">
      <c r="A156" s="9" t="s">
        <v>123</v>
      </c>
      <c r="B156" s="10">
        <v>1200.675636959656</v>
      </c>
      <c r="C156" s="15">
        <v>160</v>
      </c>
      <c r="D156" s="9">
        <v>7.9030407964506014E-2</v>
      </c>
      <c r="E156" s="35">
        <f t="shared" si="2"/>
        <v>15182.381667514357</v>
      </c>
      <c r="G156" s="41"/>
    </row>
    <row r="157" spans="1:7" ht="15" customHeight="1" x14ac:dyDescent="0.3">
      <c r="A157" s="9" t="s">
        <v>124</v>
      </c>
      <c r="B157" s="10">
        <v>276.67253597965328</v>
      </c>
      <c r="C157" s="15">
        <v>32</v>
      </c>
      <c r="D157" s="9">
        <v>0.15367023770876145</v>
      </c>
      <c r="E157" s="35">
        <f t="shared" si="2"/>
        <v>1360.5226998873336</v>
      </c>
      <c r="G157" s="41"/>
    </row>
    <row r="158" spans="1:7" ht="16.5" customHeight="1" x14ac:dyDescent="0.3">
      <c r="A158" s="20" t="s">
        <v>167</v>
      </c>
      <c r="B158" s="10"/>
      <c r="C158" s="15"/>
      <c r="D158" s="9"/>
      <c r="E158" s="35">
        <f t="shared" si="2"/>
        <v>0</v>
      </c>
      <c r="G158" s="41"/>
    </row>
    <row r="159" spans="1:7" ht="20.100000000000001" customHeight="1" x14ac:dyDescent="0.3">
      <c r="A159" s="9" t="s">
        <v>125</v>
      </c>
      <c r="B159" s="10">
        <v>269.75169118553879</v>
      </c>
      <c r="C159" s="15">
        <v>102.5</v>
      </c>
      <c r="D159" s="9">
        <v>0.21074775457201603</v>
      </c>
      <c r="E159" s="35">
        <f t="shared" si="2"/>
        <v>5827.0802289590092</v>
      </c>
      <c r="G159" s="41"/>
    </row>
    <row r="160" spans="1:7" ht="20.100000000000001" customHeight="1" x14ac:dyDescent="0.3">
      <c r="A160" s="9" t="s">
        <v>122</v>
      </c>
      <c r="B160" s="10">
        <v>1593.8618200923936</v>
      </c>
      <c r="C160" s="15">
        <v>205</v>
      </c>
      <c r="D160" s="9">
        <v>9.2202142625257034E-3</v>
      </c>
      <c r="E160" s="35">
        <f t="shared" si="2"/>
        <v>3012.6282346527682</v>
      </c>
      <c r="G160" s="41"/>
    </row>
    <row r="161" spans="1:7" ht="20.100000000000001" customHeight="1" x14ac:dyDescent="0.3">
      <c r="A161" s="9" t="s">
        <v>126</v>
      </c>
      <c r="B161" s="10">
        <v>486.99150061885996</v>
      </c>
      <c r="C161" s="15">
        <v>205</v>
      </c>
      <c r="D161" s="9">
        <v>7.9030407964506014E-2</v>
      </c>
      <c r="E161" s="35">
        <f t="shared" si="2"/>
        <v>7889.8630786768745</v>
      </c>
      <c r="G161" s="41"/>
    </row>
    <row r="162" spans="1:7" ht="20.100000000000001" customHeight="1" x14ac:dyDescent="0.3">
      <c r="A162" s="9" t="s">
        <v>127</v>
      </c>
      <c r="B162" s="10">
        <v>233899.14113482993</v>
      </c>
      <c r="C162" s="15">
        <v>2</v>
      </c>
      <c r="D162" s="9">
        <v>2.1074775457201604E-3</v>
      </c>
      <c r="E162" s="35">
        <f t="shared" si="2"/>
        <v>985.87437580976962</v>
      </c>
      <c r="G162" s="41"/>
    </row>
    <row r="163" spans="1:7" ht="20.100000000000001" customHeight="1" x14ac:dyDescent="0.3">
      <c r="A163" s="9" t="s">
        <v>128</v>
      </c>
      <c r="B163" s="10">
        <v>25727.649445923897</v>
      </c>
      <c r="C163" s="15">
        <v>101</v>
      </c>
      <c r="D163" s="9">
        <v>2.1074775457201604E-3</v>
      </c>
      <c r="E163" s="35">
        <f t="shared" si="2"/>
        <v>5476.2647946558782</v>
      </c>
      <c r="G163" s="41"/>
    </row>
    <row r="164" spans="1:7" ht="20.100000000000001" customHeight="1" x14ac:dyDescent="0.3">
      <c r="A164" s="9" t="s">
        <v>129</v>
      </c>
      <c r="B164" s="10">
        <v>396.29675921163562</v>
      </c>
      <c r="C164" s="11">
        <v>3</v>
      </c>
      <c r="D164" s="9">
        <v>1.3171734660751002</v>
      </c>
      <c r="E164" s="35">
        <f t="shared" si="2"/>
        <v>1565.9747277753584</v>
      </c>
      <c r="G164" s="41"/>
    </row>
    <row r="165" spans="1:7" ht="20.100000000000001" customHeight="1" x14ac:dyDescent="0.3">
      <c r="A165" s="9" t="s">
        <v>130</v>
      </c>
      <c r="B165" s="10">
        <v>21586.650477986928</v>
      </c>
      <c r="C165" s="11">
        <v>1</v>
      </c>
      <c r="D165" s="9">
        <v>2.6343469321502003E-2</v>
      </c>
      <c r="E165" s="35">
        <f t="shared" si="2"/>
        <v>568.66726462083523</v>
      </c>
      <c r="G165" s="41"/>
    </row>
    <row r="166" spans="1:7" ht="19.5" customHeight="1" x14ac:dyDescent="0.3">
      <c r="A166" s="9" t="s">
        <v>131</v>
      </c>
      <c r="B166" s="10">
        <v>51.360089102946532</v>
      </c>
      <c r="C166" s="15">
        <v>29</v>
      </c>
      <c r="D166" s="9">
        <v>0.15367023770876145</v>
      </c>
      <c r="E166" s="35">
        <f t="shared" si="2"/>
        <v>228.8829959345959</v>
      </c>
      <c r="G166" s="41"/>
    </row>
    <row r="167" spans="1:7" ht="20.100000000000001" customHeight="1" x14ac:dyDescent="0.3">
      <c r="A167" s="9" t="s">
        <v>130</v>
      </c>
      <c r="B167" s="10">
        <v>21586.650477986928</v>
      </c>
      <c r="C167" s="11">
        <v>1</v>
      </c>
      <c r="D167" s="9">
        <v>2.6343469321502003E-2</v>
      </c>
      <c r="E167" s="35">
        <f t="shared" si="2"/>
        <v>568.66726462083523</v>
      </c>
      <c r="G167" s="41"/>
    </row>
    <row r="168" spans="1:7" ht="20.100000000000001" customHeight="1" x14ac:dyDescent="0.3">
      <c r="A168" s="9" t="s">
        <v>132</v>
      </c>
      <c r="B168" s="10">
        <v>439.92887182441825</v>
      </c>
      <c r="C168" s="15">
        <v>102.5</v>
      </c>
      <c r="D168" s="9">
        <v>6.5858673303755009E-3</v>
      </c>
      <c r="E168" s="35">
        <f t="shared" si="2"/>
        <v>296.9746014253322</v>
      </c>
      <c r="G168" s="41"/>
    </row>
    <row r="169" spans="1:7" ht="20.100000000000001" customHeight="1" x14ac:dyDescent="0.3">
      <c r="A169" s="9" t="s">
        <v>133</v>
      </c>
      <c r="B169" s="10">
        <v>147.66765277033298</v>
      </c>
      <c r="C169" s="11">
        <v>1</v>
      </c>
      <c r="D169" s="9">
        <v>0.52686938643004011</v>
      </c>
      <c r="E169" s="35">
        <f t="shared" si="2"/>
        <v>77.801565610669556</v>
      </c>
      <c r="G169" s="41"/>
    </row>
    <row r="170" spans="1:7" ht="20.100000000000001" customHeight="1" x14ac:dyDescent="0.3">
      <c r="A170" s="9" t="s">
        <v>134</v>
      </c>
      <c r="B170" s="10">
        <v>329.7289826545649</v>
      </c>
      <c r="C170" s="11">
        <v>1</v>
      </c>
      <c r="D170" s="9">
        <v>0.52686938643004011</v>
      </c>
      <c r="E170" s="35">
        <f t="shared" si="2"/>
        <v>173.72410677941195</v>
      </c>
      <c r="G170" s="41"/>
    </row>
    <row r="171" spans="1:7" ht="20.100000000000001" customHeight="1" x14ac:dyDescent="0.3">
      <c r="A171" s="9" t="s">
        <v>135</v>
      </c>
      <c r="B171" s="10">
        <v>169.43452454321087</v>
      </c>
      <c r="C171" s="11">
        <v>1</v>
      </c>
      <c r="D171" s="9">
        <v>0.26343469321502005</v>
      </c>
      <c r="E171" s="35">
        <f t="shared" si="2"/>
        <v>44.634931993073543</v>
      </c>
      <c r="G171" s="41"/>
    </row>
    <row r="172" spans="1:7" ht="20.100000000000001" customHeight="1" x14ac:dyDescent="0.3">
      <c r="A172" s="9" t="s">
        <v>136</v>
      </c>
      <c r="B172" s="10">
        <v>345.81903231639774</v>
      </c>
      <c r="C172" s="11">
        <v>1</v>
      </c>
      <c r="D172" s="9">
        <v>0.52686938643004011</v>
      </c>
      <c r="E172" s="35">
        <f t="shared" si="2"/>
        <v>182.20146137237069</v>
      </c>
      <c r="G172" s="41"/>
    </row>
    <row r="173" spans="1:7" ht="20.100000000000001" customHeight="1" x14ac:dyDescent="0.3">
      <c r="A173" s="9" t="s">
        <v>137</v>
      </c>
      <c r="B173" s="10">
        <v>159.92472829893927</v>
      </c>
      <c r="C173" s="11">
        <v>1</v>
      </c>
      <c r="D173" s="9">
        <v>0.52686938643004011</v>
      </c>
      <c r="E173" s="35">
        <f t="shared" si="2"/>
        <v>84.259443473853011</v>
      </c>
      <c r="G173" s="41"/>
    </row>
    <row r="174" spans="1:7" ht="20.100000000000001" customHeight="1" x14ac:dyDescent="0.3">
      <c r="A174" s="9" t="s">
        <v>138</v>
      </c>
      <c r="B174" s="10">
        <v>1432.8125024083979</v>
      </c>
      <c r="C174" s="11">
        <v>1</v>
      </c>
      <c r="D174" s="9">
        <v>0.26343469321502005</v>
      </c>
      <c r="E174" s="35">
        <f t="shared" si="2"/>
        <v>377.4525220066015</v>
      </c>
      <c r="G174" s="41"/>
    </row>
    <row r="175" spans="1:7" ht="20.100000000000001" customHeight="1" x14ac:dyDescent="0.3">
      <c r="A175" s="9" t="s">
        <v>139</v>
      </c>
      <c r="B175" s="10">
        <v>26741.615501974487</v>
      </c>
      <c r="C175" s="11">
        <v>1</v>
      </c>
      <c r="D175" s="9">
        <v>5.2686938643004007E-2</v>
      </c>
      <c r="E175" s="35">
        <f t="shared" si="2"/>
        <v>1408.9338551673345</v>
      </c>
      <c r="G175" s="41"/>
    </row>
    <row r="176" spans="1:7" ht="18.75" x14ac:dyDescent="0.3">
      <c r="A176" s="9" t="s">
        <v>140</v>
      </c>
      <c r="B176" s="10">
        <v>21142.205206669267</v>
      </c>
      <c r="C176" s="11">
        <v>1</v>
      </c>
      <c r="D176" s="9">
        <v>7.9030407964506014E-2</v>
      </c>
      <c r="E176" s="35">
        <f t="shared" si="2"/>
        <v>1670.8771027523753</v>
      </c>
      <c r="G176" s="41"/>
    </row>
    <row r="177" spans="1:5" ht="18.75" x14ac:dyDescent="0.3">
      <c r="A177" s="17"/>
      <c r="B177" s="17"/>
      <c r="C177" s="17"/>
      <c r="D177" s="36"/>
      <c r="E177" s="18">
        <f>SUM(E6:E176)</f>
        <v>205738.47044341548</v>
      </c>
    </row>
    <row r="178" spans="1:5" s="23" customFormat="1" ht="18.75" x14ac:dyDescent="0.3">
      <c r="A178" s="17"/>
      <c r="B178" s="17"/>
      <c r="C178" s="17"/>
      <c r="D178" s="36"/>
      <c r="E178" s="18"/>
    </row>
    <row r="180" spans="1:5" x14ac:dyDescent="0.2">
      <c r="A180" s="23"/>
      <c r="E180" s="26"/>
    </row>
    <row r="184" spans="1:5" x14ac:dyDescent="0.2">
      <c r="D184" s="6"/>
    </row>
  </sheetData>
  <dataValidations count="2">
    <dataValidation type="list" allowBlank="1" showInputMessage="1" showErrorMessage="1" sqref="A11:A12 A16 A21 A29 A31 A33 A37 A41 A43 A50:A51 A54 A75 A107 A122 A124 A126:A127 A144:A145 A158">
      <formula1>#REF!</formula1>
    </dataValidation>
    <dataValidation type="list" allowBlank="1" showInputMessage="1" showErrorMessage="1" sqref="A11:A12 A16 A21 A29 A31 A33 A37 A41 A43 A50:A51 A54 A75 A107 A122 A124 A126:A127 A144:A145 A158">
      <formula1>Справочник_работ_и_услуг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Дачная 2</vt:lpstr>
      <vt:lpstr>Дачн 5</vt:lpstr>
      <vt:lpstr>Дачн 9</vt:lpstr>
      <vt:lpstr>Дачн 11</vt:lpstr>
      <vt:lpstr>Перв 1</vt:lpstr>
      <vt:lpstr>Перв 2</vt:lpstr>
      <vt:lpstr>Горн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Касса</cp:lastModifiedBy>
  <dcterms:created xsi:type="dcterms:W3CDTF">2018-12-27T10:13:26Z</dcterms:created>
  <dcterms:modified xsi:type="dcterms:W3CDTF">2019-03-14T22:47:29Z</dcterms:modified>
</cp:coreProperties>
</file>